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updateLinks="never" defaultThemeVersion="166925"/>
  <mc:AlternateContent xmlns:mc="http://schemas.openxmlformats.org/markup-compatibility/2006">
    <mc:Choice Requires="x15">
      <x15ac:absPath xmlns:x15ac="http://schemas.microsoft.com/office/spreadsheetml/2010/11/ac" url="D:\USERS\ksekyrov\Desktop\N II. 006-2023\"/>
    </mc:Choice>
  </mc:AlternateContent>
  <xr:revisionPtr revIDLastSave="0" documentId="13_ncr:1_{435D06F9-BD7E-40B1-8A8A-718FF8AEFD81}" xr6:coauthVersionLast="47" xr6:coauthVersionMax="47" xr10:uidLastSave="{00000000-0000-0000-0000-000000000000}"/>
  <bookViews>
    <workbookView xWindow="-120" yWindow="-120" windowWidth="29040" windowHeight="15840" tabRatio="500" xr2:uid="{00000000-000D-0000-FFFF-FFFF00000000}"/>
  </bookViews>
  <sheets>
    <sheet name="Nábytek" sheetId="1" r:id="rId1"/>
  </sheets>
  <definedNames>
    <definedName name="_xlnm.Print_Titles" localSheetId="0">Nábytek!$6:$6</definedName>
    <definedName name="_xlnm.Print_Area" localSheetId="0">Nábytek!$B$1:$V$32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Q9" i="1" l="1"/>
  <c r="Q10" i="1"/>
  <c r="Q11" i="1"/>
  <c r="Q12" i="1"/>
  <c r="Q13" i="1"/>
  <c r="Q14" i="1"/>
  <c r="Q15" i="1"/>
  <c r="Q16" i="1"/>
  <c r="Q17" i="1"/>
  <c r="Q18" i="1"/>
  <c r="Q19" i="1"/>
  <c r="Q20" i="1"/>
  <c r="Q21" i="1"/>
  <c r="Q22" i="1"/>
  <c r="Q23" i="1"/>
  <c r="Q24" i="1"/>
  <c r="Q25" i="1"/>
  <c r="Q26" i="1"/>
  <c r="Q27" i="1"/>
  <c r="T9" i="1"/>
  <c r="U9" i="1"/>
  <c r="T10" i="1"/>
  <c r="U10" i="1"/>
  <c r="T11" i="1"/>
  <c r="U11" i="1"/>
  <c r="T12" i="1"/>
  <c r="U12" i="1"/>
  <c r="T13" i="1"/>
  <c r="U13" i="1"/>
  <c r="T14" i="1"/>
  <c r="U14" i="1"/>
  <c r="T15" i="1"/>
  <c r="U15" i="1"/>
  <c r="T16" i="1"/>
  <c r="U16" i="1"/>
  <c r="T17" i="1"/>
  <c r="U17" i="1"/>
  <c r="T18" i="1"/>
  <c r="U18" i="1"/>
  <c r="T19" i="1"/>
  <c r="U19" i="1"/>
  <c r="T20" i="1"/>
  <c r="U20" i="1"/>
  <c r="T21" i="1"/>
  <c r="U21" i="1"/>
  <c r="T22" i="1"/>
  <c r="U22" i="1"/>
  <c r="T23" i="1"/>
  <c r="U23" i="1"/>
  <c r="T24" i="1"/>
  <c r="U24" i="1"/>
  <c r="T25" i="1"/>
  <c r="U25" i="1"/>
  <c r="T26" i="1"/>
  <c r="U26" i="1"/>
  <c r="T27" i="1"/>
  <c r="U27" i="1"/>
  <c r="T28" i="1"/>
  <c r="U28" i="1"/>
  <c r="T29" i="1"/>
  <c r="T8" i="1"/>
  <c r="Q8" i="1"/>
  <c r="Q28" i="1"/>
  <c r="Q29" i="1"/>
  <c r="U8" i="1"/>
  <c r="U29" i="1" l="1"/>
  <c r="U7" i="1"/>
  <c r="T7" i="1"/>
  <c r="Q7" i="1"/>
  <c r="R32" i="1" s="1"/>
  <c r="S32" i="1" l="1"/>
</calcChain>
</file>

<file path=xl/sharedStrings.xml><?xml version="1.0" encoding="utf-8"?>
<sst xmlns="http://schemas.openxmlformats.org/spreadsheetml/2006/main" count="178" uniqueCount="96">
  <si>
    <t>Vyplní se automaticky</t>
  </si>
  <si>
    <t>Vyplní dodavatel</t>
  </si>
  <si>
    <t>[DOPLNÍ DODAVATEL]</t>
  </si>
  <si>
    <t>Položka</t>
  </si>
  <si>
    <t>Název</t>
  </si>
  <si>
    <t>Množství</t>
  </si>
  <si>
    <t>Měrná jednotka [MJ]</t>
  </si>
  <si>
    <t>Popis</t>
  </si>
  <si>
    <t>Obchodní název + typ</t>
  </si>
  <si>
    <t>Požadavek na předložení certifikátu FSC / PEFC u dřevěného nábytku</t>
  </si>
  <si>
    <t>Požadavek na předložení certifikátu o udělené ekoznačce výrobku</t>
  </si>
  <si>
    <t>Fakturace</t>
  </si>
  <si>
    <t xml:space="preserve">Pokud financováno z projektových prostředků, pak ŘEŠITEL uvede: NÁZEV A ČÍSLO DOTAČNÍHO PROJEKTU </t>
  </si>
  <si>
    <t>Obchodní podmínky NAD RÁMEC STANDARDNÍCH 
obchodních podmínek</t>
  </si>
  <si>
    <t>Kontaktní osoba 
k převzetí zboží</t>
  </si>
  <si>
    <t xml:space="preserve">Místo dodání </t>
  </si>
  <si>
    <t xml:space="preserve">Maximální cena za jednotlivé položky 
 v Kč BEZ DPH </t>
  </si>
  <si>
    <t>MAXIMÁLNÍ CENA za měrnou jednotku (MJ) 
v Kč bez DPH</t>
  </si>
  <si>
    <t>NABÍDKOVÁ CENA za měrnou jednotku (MJ)
v Kč bez DPH</t>
  </si>
  <si>
    <t>NABÍDKOVÁ CENA CELKEM 
v Kč bez DPH</t>
  </si>
  <si>
    <t>VYHOVUJE / NEVYHOVUJE</t>
  </si>
  <si>
    <t xml:space="preserve">POZNÁMKA </t>
  </si>
  <si>
    <t>CPV - výběr
NÁBYTEK</t>
  </si>
  <si>
    <t>ks</t>
  </si>
  <si>
    <t>NE</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</si>
  <si>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</si>
  <si>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</si>
  <si>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</si>
  <si>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</si>
  <si>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Poznámka:</t>
  </si>
  <si>
    <t>-</t>
  </si>
  <si>
    <t>certifikát FSC / PEFC =  osvědčuje, že dřevo nebo materiály na bázi dřeva, použité na výrobu Předmětu plnění, pochází z lesů spravovaných trvale udržitelným způsobem hospodaření</t>
  </si>
  <si>
    <t>certifikát kvality = certifikát nebo obdobný doklad o udělení Ekoznačky EU nebo jiné ekoznačky udělené v souladu s ISO 14024</t>
  </si>
  <si>
    <t>39100000-3 - Nábytek</t>
  </si>
  <si>
    <t xml:space="preserve">39110000-6 - Sedadla, židle a související výrobky a jejich díly </t>
  </si>
  <si>
    <t xml:space="preserve">39113100-8 - Křesla </t>
  </si>
  <si>
    <t>39121100-7 - Psací stoly</t>
  </si>
  <si>
    <t>39121200-8 - Stoly</t>
  </si>
  <si>
    <t xml:space="preserve">39122100-4 - Skříně </t>
  </si>
  <si>
    <t>39130000-2 - Kancelářský nábytek</t>
  </si>
  <si>
    <t xml:space="preserve">39136000-4 - Věšáky a ramínka </t>
  </si>
  <si>
    <t xml:space="preserve">39141100-3 - Police </t>
  </si>
  <si>
    <t xml:space="preserve">39143310-2 - Konferenční stolky </t>
  </si>
  <si>
    <r>
      <t xml:space="preserve">Termín dodání 
</t>
    </r>
    <r>
      <rPr>
        <sz val="11"/>
        <rFont val="Calibri"/>
        <family val="2"/>
        <charset val="238"/>
      </rPr>
      <t>(uveden v kalend. dnech od dojití výzvy Objednatele k plnění Smlouvy)</t>
    </r>
  </si>
  <si>
    <t>Společná faktura</t>
  </si>
  <si>
    <t>Ilustrační obrázek</t>
  </si>
  <si>
    <t>Příloha č. 2 Kupní smlouvy - technická specifikace
Nábytek pro ZČU (II.) 006 - 2023</t>
  </si>
  <si>
    <t xml:space="preserve">Kancelářská skříň dveře na 2 patra, 1781x800x420 mm, třešeň
	</t>
  </si>
  <si>
    <t xml:space="preserve">Kancelářský mobilní kontejner  s tužkovníkem, bez zámku, 4 zásuvky, třešeň
	</t>
  </si>
  <si>
    <t xml:space="preserve">Kancelářská komoda k ergonomickým stolům , 740 X 420 X 600 mm, třešeň
	</t>
  </si>
  <si>
    <t xml:space="preserve">Věšáková stěna  4 háčky, police, třešeň
	</t>
  </si>
  <si>
    <t>Nástavba 2-dveřová, třešeň, 800 x 400 x 600</t>
  </si>
  <si>
    <t>Kancelářská skříň , 800 x 400 x 1800 mm, třešeň</t>
  </si>
  <si>
    <t>Šatní skříň s výsuvem, 800 x 400 x 1800 mm, třešeň</t>
  </si>
  <si>
    <t>Rohová přístavba k pracovnímu stolu 80 x 80 cm, třešeň</t>
  </si>
  <si>
    <t>Kancelářský mobilní kontejner, 4 zásuvky, třešeň</t>
  </si>
  <si>
    <t>Nízká kancelářská skříň , 740 x 400 x 420 mm, třešeň</t>
  </si>
  <si>
    <t>Kancelářská skříň s dveřmi  800 x 640 x 742 mm, 1 police, třešeň</t>
  </si>
  <si>
    <t>Křeslo</t>
  </si>
  <si>
    <t>Věšáková stěna s botníkem a zrcadlem, 4 háčky, police, třešeň</t>
  </si>
  <si>
    <t>Dodání ve smontovaném stavu do určené místnosti včetně instalace a potřebné montáže.</t>
  </si>
  <si>
    <t>Ivana Jílková,
Tel.: 737 574 516,
37763 1085</t>
  </si>
  <si>
    <t>Univerzitní 22, 
301 00 Plzeň,
budova Fakutly strojní - Projektové centrum, 
místnost UF 215</t>
  </si>
  <si>
    <t xml:space="preserve">Kancelářský regál 740 x 400 x 420 mm, třešeň
	</t>
  </si>
  <si>
    <t>Přístavba pro kancelářské pracovní stoly 160 cm, třešeň</t>
  </si>
  <si>
    <t>Ergonomický kancelářský pracovní stůl, 180 x 120 cm, levý, třešeň</t>
  </si>
  <si>
    <t>Ergonomický kancelářský pracovní stůl , 180 x 120 cm, pravý, třešeň</t>
  </si>
  <si>
    <t>Z laminované dřevotřísky o síle 18 mm, ABS 1 mm.
Zesílené police o síle 25 mm na kovových čepech, ABS 1 mm, přestavitelné co cca 32 mm.
Pohledová záda.
Rektifikační kluzáky s výškou 17 mm k vyrovnání nerovnosti podlahy do 10 mm.
Kovová madla z leštěného hliníku.
Rozměry š x h x v (mm): 400 x 420 x 740.
Počet polic: 1.
Dekor: třešeň.</t>
  </si>
  <si>
    <t>Rozměry š x h x v (mm): 800 x 150 x 200.
Nosnost min. 5 kg.
Dekor: třešeň.</t>
  </si>
  <si>
    <t>Nástěnná police, 800 x 150 x 200 mm, třešeň</t>
  </si>
  <si>
    <t xml:space="preserve">Z laminované dřevotřísky o síle 18 mm, ABS 1 mm.
Dveře a horní krycí desky (jsou součástí skříní) v dezénu dřeva.
Zesílené police o síle 25 mm na kovových čepech, ABS 1 mm, přestavitelné co 32 mm.
Pohledová záda.
Dveře uzamykatelné zámkem se dvěma klíči.
Rektifikační kluzáky s výškou 17 mm k vyrovnání nerovnosti podlahy do 10 mm.
Kovová madla z leštěného hliníku.
Typ dveří: křídlové.
Rozměry š x h x v (mm): 800 x 420 x 1781.
Počet polic: 4.
Dekor: třešeň. </t>
  </si>
  <si>
    <t>Z laminované dřevotřísky o síle 18 mm, ABS 1 mm.
Kontejner na kolečkách nebo přístavný kontejner - pro zvětšení pracovní plochy stolu.
Zapuštěná madla z leštěného hliníku.
Rozměry š x h x v (mm): 432 x 622 x 616.
Provedení: pojízdný.
Dekor: třešeň.</t>
  </si>
  <si>
    <t>Z laminované dřevotřísky o síle 18 mm, ABS 1 mm.
Pohledová záda.
Rektifikační kluzáky s výškou 17 mm k vyrovnání nerovnosti podlahy do 10 mm.
Kovová madla z leštěného hliníku.
Počet zásuvek: 3.
Rozměry š x h x v (mm): 600 x 420 x 740.
Provedení: samostatný.
Dekor: třešeň.</t>
  </si>
  <si>
    <t>Z laminované dřevotřísky o síle 18 mm, opatřeny ABS hranou.
Kovové háčky (cca 152 mm), police, provedení satin.
Rozměry: šířka 600 mm x výška 1800 mm x hloubka 250 mm.
Počet háčků: 4.
Dekor: třešeň.</t>
  </si>
  <si>
    <t>Odkládací stolek</t>
  </si>
  <si>
    <t>Konferenční stolek</t>
  </si>
  <si>
    <r>
      <t>Horní půda i police jsou vyrobeny z laminované dřevotřísky o tloušťce 25 mm, korpus z lamina o tloušťce 16 mm.
Všechny hrany jsou opatřeny plastovou ABS hranou.
Kovová madla z leštěného hliníku, skříně s dveřmi jsou uzamykatelné zámkem se dvěma klíči.
Pohledová záda skříní umožňují postavení nábytku do prostoru.
Nosnost police min. 30 kg při rovnoměrném zatížení.
Police pevné, vzdálenost mezi policemi c</t>
    </r>
    <r>
      <rPr>
        <sz val="11"/>
        <rFont val="Calibri"/>
        <family val="2"/>
        <charset val="238"/>
      </rPr>
      <t>ca 26,7</t>
    </r>
    <r>
      <rPr>
        <sz val="11"/>
        <color rgb="FF000000"/>
        <rFont val="Calibri"/>
        <family val="2"/>
        <charset val="238"/>
      </rPr>
      <t xml:space="preserve"> cm.
Typ dveří: křídlové.
Rozměry š x h x v (mm): 800 x 400 x 600.
Počet polic:  1.
Dekor: třešeň. </t>
    </r>
  </si>
  <si>
    <t>Horní půda i police jsou vyrobeny z laminované dřevotřísky o tloušťce 25 mm, korpus z lamina o tloušťce 16 mm.
Všechny hrany jsou opatřeny plastovou ABS hranou.
Kovová madla z leštěného hliníku, skříně s dveřmi jsou uzamykatelné zámkem se dvěma klíči.
Pohledová záda skříní umožňují postavení nábytku do prostoru.
Nosnost police min. 30 kg při rovnoměrném zatížení.
Police pevné, vzdálenost mezi policemi cca 34 cm.
Typ dveří: křídlové.
Rozměry š x h x v (mm): 800 x 400 x 1800.
Počet polic:  4.
Dekor: třešeň.</t>
  </si>
  <si>
    <t>Z laminované dřevotřísky o síle 18 mm, ABS 1 mm.
Dveře a horní krycí desky (jsou součástí skříní) v dezénu dřeva.
Zesílené police o síle 25 mm na kovových čepech, ABS 1 mm, přestavitelné po 32 mm.
Pohledová záda.
Dveře uzamykatelné zámkem se dvěma klíči.
Rektifikační kluzáky s výškou 17 mm k vyrovnání nerovnosti podlahy do 10 mm.
Kovová madla.
Typ dveř: křídlové.
Rozměry š x h x v (mm): 800 x 640 x 742.
Počet polic: 1.
Dekor: třešeň.</t>
  </si>
  <si>
    <t>Komoda</t>
  </si>
  <si>
    <t>Z laminované dřevotřísky o síle 18 mm, opatřeny ABS hranou.
Šířka 800 mm, výška 1800 mm, hloubka 	320 mm.
Počet háčků: 4.
Botník, zrcadlo a 1 police.
Dekor: třešeň.</t>
  </si>
  <si>
    <t>Komoda bez zásuvky</t>
  </si>
  <si>
    <r>
      <t xml:space="preserve">
Z laminované dřevotřísky, pracovní deska o síle 25 mm s 2 mm ABS hranou, podnože z lamina o síle 18 mm, ABS 1 mm, kabelové průch</t>
    </r>
    <r>
      <rPr>
        <sz val="11"/>
        <rFont val="Calibri"/>
        <family val="2"/>
        <charset val="238"/>
      </rPr>
      <t>ody - 1x</t>
    </r>
    <r>
      <rPr>
        <sz val="11"/>
        <color rgb="FF000000"/>
        <rFont val="Calibri"/>
        <family val="2"/>
        <charset val="238"/>
      </rPr>
      <t>, plastové kluzáky.
Rozměry š x h x v (mm): 1800 x 1200 x 740.
Provedení: pravý.
Dekor: třešeň.</t>
    </r>
  </si>
  <si>
    <r>
      <t>Z laminované dřevotřísky, pracovní deska o síle 25 mm s 2 mm ABS hranou, podnože z lamina o síle 18 mm, ABS 1 mm, kabelové průc</t>
    </r>
    <r>
      <rPr>
        <sz val="11"/>
        <rFont val="Calibri"/>
        <family val="2"/>
        <charset val="238"/>
      </rPr>
      <t>hody - 1x</t>
    </r>
    <r>
      <rPr>
        <sz val="11"/>
        <color rgb="FF000000"/>
        <rFont val="Calibri"/>
        <family val="2"/>
        <charset val="238"/>
      </rPr>
      <t>, plastové kluzáky.
Rozměry š x h x v (mm): 1800 x 1200 x 740.
Provedení: levý.
Dekor: třešeň.</t>
    </r>
  </si>
  <si>
    <r>
      <t>Z laminované dřevotřísky, pracovní deska o síle 25 mm s 2 mm ABS hranou</t>
    </r>
    <r>
      <rPr>
        <sz val="11"/>
        <rFont val="Calibri"/>
        <family val="2"/>
        <charset val="238"/>
      </rPr>
      <t xml:space="preserve">, </t>
    </r>
    <r>
      <rPr>
        <sz val="11"/>
        <color rgb="FF000000"/>
        <rFont val="Calibri"/>
        <family val="2"/>
        <charset val="238"/>
      </rPr>
      <t xml:space="preserve">plastové kluzáky, bez kabelových průchodů.
Kovové nohy, rozměr 40 x 40 mm, ve stříbrné barvě.
Rozměry š x h x v (mm): 1600 x 450 x 740.
Dekor: třešeň. </t>
    </r>
  </si>
  <si>
    <t>Sametové čalounění.
Kovový rám. 
Nosnost: min. 120 kg.
Vzhled viz ilustrační obrázek.
Barva: tmavě zelená, šedá.</t>
  </si>
  <si>
    <r>
      <rPr>
        <sz val="11"/>
        <rFont val="Calibri"/>
        <family val="2"/>
        <charset val="238"/>
      </rPr>
      <t>Deska stolu kulatá.</t>
    </r>
    <r>
      <rPr>
        <sz val="11"/>
        <color rgb="FF000000"/>
        <rFont val="Calibri"/>
        <family val="2"/>
        <charset val="238"/>
      </rPr>
      <t xml:space="preserve">
Nosnost cca 10 kg.
Průměr cca 45 cm.
Tloušťka materiálu cca: 12 mm.
</t>
    </r>
    <r>
      <rPr>
        <sz val="11"/>
        <rFont val="Calibri"/>
        <family val="2"/>
        <charset val="238"/>
      </rPr>
      <t>Výška cca 50 cm.</t>
    </r>
  </si>
  <si>
    <r>
      <t>Hloubka min. 50</t>
    </r>
    <r>
      <rPr>
        <sz val="11"/>
        <rFont val="Calibri"/>
        <family val="2"/>
        <charset val="238"/>
      </rPr>
      <t xml:space="preserve"> cm a max.</t>
    </r>
    <r>
      <rPr>
        <sz val="11"/>
        <color rgb="FF000000"/>
        <rFont val="Calibri"/>
        <family val="2"/>
        <charset val="238"/>
      </rPr>
      <t xml:space="preserve"> 60 cm, šířka cca 90 cm, výška 55 - 60 cm.
Světlá deska stolu, nebo v dekoru třešeň.
Nohy stolu v černé barvě.</t>
    </r>
  </si>
  <si>
    <r>
      <t>Horní pů</t>
    </r>
    <r>
      <rPr>
        <sz val="11"/>
        <rFont val="Calibri"/>
        <family val="2"/>
        <charset val="238"/>
      </rPr>
      <t>da i police</t>
    </r>
    <r>
      <rPr>
        <sz val="11"/>
        <color rgb="FF000000"/>
        <rFont val="Calibri"/>
        <family val="2"/>
        <charset val="238"/>
      </rPr>
      <t xml:space="preserve"> jsou vyrobeny z laminované dřevotřísky o tloušťce 25 mm, korpus z lamina o tloušťce 16 mm.
Všechny hrany jsou opatřeny plastovou ABS hranou.
Kovová madla z leštěného hliníku, skříně s dveřmi jsou uzamykatelné zámkem se dvěma klíči.
</t>
    </r>
    <r>
      <rPr>
        <sz val="11"/>
        <rFont val="Calibri"/>
        <family val="2"/>
        <charset val="238"/>
      </rPr>
      <t xml:space="preserve">Pohledová záda skříní umožňují postavení nábytku do prostoru.
Nosnost police min. 30 kg při rovnoměrném zatížení.
Police je pevně umístěna v horní polovině skříně. Šatní výsuv umístěný pod policí. 
</t>
    </r>
    <r>
      <rPr>
        <sz val="11"/>
        <color rgb="FF000000"/>
        <rFont val="Calibri"/>
        <family val="2"/>
        <charset val="238"/>
      </rPr>
      <t>Typ dveří: křídlové.
Rozměry š x h x v (mm):  800 x 400 x 1800.
Dekor: třešeň.</t>
    </r>
  </si>
  <si>
    <t xml:space="preserve">
Z laminované dřevotřísky, pracovní deska o síle 25 mm, 2 mm ABS hranou, plastové kluzáky, bez kabelových průchodů.
Kovová noha, rozměr 40 x 40 mm, ve stříbrné barvě.
Rozměry š x h x v (mm):  800 x 800 x 740.
Dekor: třešeň.</t>
  </si>
  <si>
    <r>
      <t xml:space="preserve">Korpusy skříní z laminované dřevotřísky tloušťky 18 mm, opatřeny ABS hranou tloušťky 1 mm, 
</t>
    </r>
    <r>
      <rPr>
        <sz val="11"/>
        <rFont val="Calibri"/>
        <family val="2"/>
        <charset val="238"/>
      </rPr>
      <t xml:space="preserve">1 zesílená police z 25 mm tlusté dřevotřísky, výškově stavitelná - přestavitelné co 32 mm. </t>
    </r>
    <r>
      <rPr>
        <sz val="11"/>
        <color rgb="FF000000"/>
        <rFont val="Calibri"/>
        <family val="2"/>
        <charset val="238"/>
      </rPr>
      <t xml:space="preserve">
Pohledová záda.
Dveře uzamykatelné zámkem se dvěma klíči.
Kovové madlo.
Rozměry š x h x v (mm): 400 x 420 x 740.
Dekor: třešeň.</t>
    </r>
  </si>
  <si>
    <t>Rozměry: šířka cca 70 cm, výška 88 cm, hloubka 35 cm.
1 zásuvka, 1 police , 2 dveře.
Úchyty. 
Barva bílá.</t>
  </si>
  <si>
    <r>
      <t xml:space="preserve">Rozměry: šířka max. 50 cm, </t>
    </r>
    <r>
      <rPr>
        <sz val="11"/>
        <rFont val="Calibri"/>
        <family val="2"/>
        <charset val="238"/>
      </rPr>
      <t>výška 88 cm, hloubka 35 cm.</t>
    </r>
    <r>
      <rPr>
        <sz val="11"/>
        <color rgb="FFFF0000"/>
        <rFont val="Calibri"/>
        <family val="2"/>
        <charset val="238"/>
      </rPr>
      <t xml:space="preserve">
</t>
    </r>
    <r>
      <rPr>
        <sz val="11"/>
        <color rgb="FF000000"/>
        <rFont val="Calibri"/>
        <family val="2"/>
        <charset val="238"/>
      </rPr>
      <t>2 dvířka, bez zásuvky</t>
    </r>
    <r>
      <rPr>
        <sz val="11"/>
        <rFont val="Calibri"/>
        <family val="2"/>
        <charset val="238"/>
      </rPr>
      <t>, 1 police.</t>
    </r>
    <r>
      <rPr>
        <sz val="11"/>
        <color rgb="FFFF0000"/>
        <rFont val="Calibri"/>
        <family val="2"/>
        <charset val="238"/>
      </rPr>
      <t xml:space="preserve">
</t>
    </r>
    <r>
      <rPr>
        <sz val="11"/>
        <rFont val="Calibri"/>
        <family val="2"/>
        <charset val="238"/>
      </rPr>
      <t>Úchyty.</t>
    </r>
    <r>
      <rPr>
        <sz val="11"/>
        <color rgb="FF000000"/>
        <rFont val="Calibri"/>
        <family val="2"/>
        <charset val="238"/>
      </rPr>
      <t xml:space="preserve">
Barva bílá.</t>
    </r>
  </si>
  <si>
    <t>Barva: antracitově šedá.
Nohy křesla: černé.
Vzhled viz ilustrační obrázek.</t>
  </si>
  <si>
    <t>Počet zásuvek: 	4.
Nemusí být uzamykatelný.
Rozměry š x h x v (mm): 400 x 480 x 650.
Provedení: pojízdný.
Dekor: třešeň.</t>
  </si>
  <si>
    <t>ANO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</si>
</sst>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quot; Kč&quot;"/>
    <numFmt numFmtId="165" formatCode="_-* #,##0.00&quot; Kč&quot;_-;\-* #,##0.00&quot; Kč&quot;_-;_-* \ ??,_-;_-@_-"/>
  </numFmts>
  <fonts count="10" x14ac:knownFonts="1">
    <font>
      <sz val="11"/>
      <color rgb="FF000000"/>
      <name val="Calibri"/>
      <charset val="1"/>
    </font>
    <font>
      <sz val="11"/>
      <color rgb="FF000000"/>
      <name val="Calibri"/>
      <family val="2"/>
      <charset val="238"/>
    </font>
    <font>
      <b/>
      <sz val="12"/>
      <color rgb="FF000000"/>
      <name val="Calibri"/>
      <family val="2"/>
      <charset val="238"/>
    </font>
    <font>
      <sz val="12"/>
      <color rgb="FF000000"/>
      <name val="Calibri"/>
      <family val="2"/>
      <charset val="238"/>
    </font>
    <font>
      <b/>
      <sz val="14"/>
      <color rgb="FF000000"/>
      <name val="Calibri"/>
      <family val="2"/>
      <charset val="238"/>
    </font>
    <font>
      <b/>
      <sz val="11"/>
      <color rgb="FF000000"/>
      <name val="Calibri"/>
      <family val="2"/>
      <charset val="238"/>
    </font>
    <font>
      <sz val="11"/>
      <color rgb="FFFF0000"/>
      <name val="Calibri"/>
      <family val="2"/>
      <charset val="238"/>
    </font>
    <font>
      <b/>
      <sz val="11"/>
      <name val="Calibri"/>
      <family val="2"/>
      <charset val="238"/>
    </font>
    <font>
      <sz val="11"/>
      <name val="Calibri"/>
      <family val="2"/>
      <charset val="238"/>
    </font>
    <font>
      <b/>
      <u/>
      <sz val="11"/>
      <color rgb="FFFF0000"/>
      <name val="Calibri"/>
      <family val="2"/>
      <charset val="238"/>
    </font>
  </fonts>
  <fills count="6">
    <fill>
      <patternFill patternType="none"/>
    </fill>
    <fill>
      <patternFill patternType="gray125"/>
    </fill>
    <fill>
      <patternFill patternType="solid">
        <fgColor rgb="FF85FFBC"/>
        <bgColor rgb="FF80F29B"/>
      </patternFill>
    </fill>
    <fill>
      <patternFill patternType="solid">
        <fgColor rgb="FFFFFFB7"/>
        <bgColor rgb="FFFFFFFF"/>
      </patternFill>
    </fill>
    <fill>
      <patternFill patternType="solid">
        <fgColor rgb="FFDDE9F7"/>
        <bgColor rgb="FFC9F1FF"/>
      </patternFill>
    </fill>
    <fill>
      <patternFill patternType="solid">
        <fgColor rgb="FFC9F1FF"/>
        <bgColor rgb="FFDDE9F7"/>
      </patternFill>
    </fill>
  </fills>
  <borders count="17">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thick">
        <color auto="1"/>
      </left>
      <right style="medium">
        <color auto="1"/>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bottom style="thick">
        <color auto="1"/>
      </bottom>
      <diagonal/>
    </border>
    <border>
      <left style="thick">
        <color auto="1"/>
      </left>
      <right style="medium">
        <color auto="1"/>
      </right>
      <top style="thick">
        <color auto="1"/>
      </top>
      <bottom style="thin">
        <color auto="1"/>
      </bottom>
      <diagonal/>
    </border>
    <border>
      <left style="medium">
        <color auto="1"/>
      </left>
      <right style="medium">
        <color auto="1"/>
      </right>
      <top style="thick">
        <color auto="1"/>
      </top>
      <bottom style="thin">
        <color auto="1"/>
      </bottom>
      <diagonal/>
    </border>
    <border>
      <left style="thick">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thick">
        <color auto="1"/>
      </left>
      <right style="medium">
        <color auto="1"/>
      </right>
      <top style="thin">
        <color auto="1"/>
      </top>
      <bottom style="thick">
        <color auto="1"/>
      </bottom>
      <diagonal/>
    </border>
    <border>
      <left style="medium">
        <color auto="1"/>
      </left>
      <right style="medium">
        <color auto="1"/>
      </right>
      <top style="thin">
        <color auto="1"/>
      </top>
      <bottom style="thick">
        <color auto="1"/>
      </bottom>
      <diagonal/>
    </border>
    <border>
      <left style="medium">
        <color auto="1"/>
      </left>
      <right style="medium">
        <color auto="1"/>
      </right>
      <top style="thick">
        <color auto="1"/>
      </top>
      <bottom/>
      <diagonal/>
    </border>
    <border>
      <left style="medium">
        <color auto="1"/>
      </left>
      <right style="medium">
        <color auto="1"/>
      </right>
      <top/>
      <bottom/>
      <diagonal/>
    </border>
    <border>
      <left style="medium">
        <color auto="1"/>
      </left>
      <right style="medium">
        <color auto="1"/>
      </right>
      <top/>
      <bottom style="thick">
        <color auto="1"/>
      </bottom>
      <diagonal/>
    </border>
    <border>
      <left style="medium">
        <color auto="1"/>
      </left>
      <right style="medium">
        <color auto="1"/>
      </right>
      <top style="thin">
        <color auto="1"/>
      </top>
      <bottom/>
      <diagonal/>
    </border>
  </borders>
  <cellStyleXfs count="2">
    <xf numFmtId="0" fontId="0" fillId="0" borderId="0"/>
    <xf numFmtId="0" fontId="1" fillId="0" borderId="0"/>
  </cellStyleXfs>
  <cellXfs count="89">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applyAlignment="1">
      <alignment wrapText="1"/>
    </xf>
    <xf numFmtId="0" fontId="0" fillId="2" borderId="0" xfId="0" applyFill="1"/>
    <xf numFmtId="0" fontId="3" fillId="0" borderId="0" xfId="0" applyFont="1" applyAlignment="1">
      <alignment horizontal="center" vertical="top" wrapText="1"/>
    </xf>
    <xf numFmtId="0" fontId="4" fillId="0" borderId="0" xfId="0" applyFont="1" applyAlignment="1">
      <alignment horizontal="center" vertical="center"/>
    </xf>
    <xf numFmtId="0" fontId="0" fillId="0" borderId="1" xfId="0" applyBorder="1"/>
    <xf numFmtId="0" fontId="0" fillId="0" borderId="0" xfId="0" applyAlignment="1">
      <alignment horizontal="left" vertical="center" wrapText="1" indent="2"/>
    </xf>
    <xf numFmtId="0" fontId="5" fillId="0" borderId="0" xfId="0" applyFont="1" applyAlignment="1">
      <alignment vertical="center"/>
    </xf>
    <xf numFmtId="0" fontId="0" fillId="3" borderId="1" xfId="0" applyFill="1" applyBorder="1"/>
    <xf numFmtId="0" fontId="0" fillId="0" borderId="0" xfId="0" applyAlignment="1">
      <alignment vertical="center" wrapText="1"/>
    </xf>
    <xf numFmtId="0" fontId="6" fillId="0" borderId="0" xfId="0" applyFont="1" applyAlignment="1">
      <alignment vertical="center"/>
    </xf>
    <xf numFmtId="0" fontId="6" fillId="0" borderId="0" xfId="0" applyFont="1" applyAlignment="1">
      <alignment vertical="center" wrapText="1"/>
    </xf>
    <xf numFmtId="0" fontId="5" fillId="3" borderId="2" xfId="0" applyFont="1" applyFill="1" applyBorder="1" applyAlignment="1">
      <alignment horizontal="center" vertical="center" wrapText="1"/>
    </xf>
    <xf numFmtId="0" fontId="5" fillId="0" borderId="0" xfId="0" applyFont="1" applyAlignment="1">
      <alignment horizontal="center" vertical="center" wrapText="1"/>
    </xf>
    <xf numFmtId="0" fontId="0" fillId="0" borderId="0" xfId="0" applyAlignment="1">
      <alignment horizontal="right" vertical="center" indent="2"/>
    </xf>
    <xf numFmtId="0" fontId="7" fillId="2" borderId="3" xfId="0" applyFont="1" applyFill="1" applyBorder="1" applyAlignment="1">
      <alignment horizontal="center" vertical="center" textRotation="90" wrapText="1"/>
    </xf>
    <xf numFmtId="0" fontId="7" fillId="4" borderId="4"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3" borderId="4" xfId="0" applyFont="1" applyFill="1" applyBorder="1" applyAlignment="1">
      <alignment horizontal="center" vertical="center" wrapText="1"/>
    </xf>
    <xf numFmtId="164" fontId="0" fillId="0" borderId="0" xfId="0" applyNumberFormat="1"/>
    <xf numFmtId="0" fontId="0" fillId="0" borderId="6" xfId="0" applyBorder="1"/>
    <xf numFmtId="0" fontId="0" fillId="0" borderId="0" xfId="0" applyAlignment="1">
      <alignment horizontal="center" vertical="center" wrapText="1"/>
    </xf>
    <xf numFmtId="164" fontId="0" fillId="0" borderId="0" xfId="0" applyNumberFormat="1" applyAlignment="1">
      <alignment horizontal="right" vertical="center" indent="2"/>
    </xf>
    <xf numFmtId="0" fontId="7" fillId="4" borderId="3" xfId="0" applyFont="1" applyFill="1" applyBorder="1" applyAlignment="1">
      <alignment horizontal="center" vertical="center" wrapText="1"/>
    </xf>
    <xf numFmtId="0" fontId="7" fillId="0" borderId="0" xfId="0" applyFont="1" applyAlignment="1">
      <alignment vertical="center"/>
    </xf>
    <xf numFmtId="0" fontId="4" fillId="0" borderId="0" xfId="0" applyFont="1" applyAlignment="1">
      <alignment vertical="center"/>
    </xf>
    <xf numFmtId="164" fontId="3" fillId="0" borderId="0" xfId="0" applyNumberFormat="1" applyFont="1" applyAlignment="1">
      <alignment horizontal="right" vertical="center" indent="2"/>
    </xf>
    <xf numFmtId="164" fontId="4" fillId="0" borderId="3" xfId="0" applyNumberFormat="1" applyFont="1" applyBorder="1" applyAlignment="1">
      <alignment horizontal="center" vertical="center"/>
    </xf>
    <xf numFmtId="0" fontId="6" fillId="0" borderId="0" xfId="0" applyFont="1"/>
    <xf numFmtId="0" fontId="6" fillId="0" borderId="0" xfId="0" applyFont="1" applyAlignment="1">
      <alignment wrapText="1"/>
    </xf>
    <xf numFmtId="0" fontId="6" fillId="0" borderId="0" xfId="0" applyFont="1" applyAlignment="1">
      <alignment horizontal="center"/>
    </xf>
    <xf numFmtId="0" fontId="9" fillId="0" borderId="0" xfId="0" applyFont="1" applyAlignment="1">
      <alignment vertical="center" wrapText="1"/>
    </xf>
    <xf numFmtId="3" fontId="0" fillId="2" borderId="7" xfId="0" applyNumberFormat="1" applyFill="1" applyBorder="1" applyAlignment="1">
      <alignment horizontal="center" vertical="center" wrapText="1"/>
    </xf>
    <xf numFmtId="0" fontId="1" fillId="5" borderId="8" xfId="0" applyFont="1" applyFill="1" applyBorder="1" applyAlignment="1">
      <alignment horizontal="center" vertical="center" wrapText="1"/>
    </xf>
    <xf numFmtId="3" fontId="8" fillId="5" borderId="8" xfId="0" applyNumberFormat="1" applyFont="1" applyFill="1" applyBorder="1" applyAlignment="1">
      <alignment horizontal="center" vertical="center" wrapText="1"/>
    </xf>
    <xf numFmtId="0" fontId="0" fillId="5" borderId="8" xfId="0" applyFill="1" applyBorder="1" applyAlignment="1">
      <alignment horizontal="center" vertical="center" wrapText="1"/>
    </xf>
    <xf numFmtId="0" fontId="1" fillId="5" borderId="8" xfId="0" applyFont="1" applyFill="1" applyBorder="1" applyAlignment="1">
      <alignment horizontal="left" vertical="center" wrapText="1" indent="2"/>
    </xf>
    <xf numFmtId="164" fontId="0" fillId="0" borderId="8" xfId="0" applyNumberFormat="1" applyBorder="1" applyAlignment="1">
      <alignment horizontal="right" vertical="center" indent="2"/>
    </xf>
    <xf numFmtId="164" fontId="0" fillId="5" borderId="8" xfId="0" applyNumberFormat="1" applyFill="1" applyBorder="1" applyAlignment="1">
      <alignment horizontal="right" vertical="center" indent="2"/>
    </xf>
    <xf numFmtId="165" fontId="0" fillId="0" borderId="8" xfId="0" applyNumberFormat="1" applyBorder="1" applyAlignment="1">
      <alignment horizontal="right" vertical="center" indent="2"/>
    </xf>
    <xf numFmtId="0" fontId="0" fillId="0" borderId="8" xfId="0" applyBorder="1" applyAlignment="1">
      <alignment horizontal="center" vertical="center"/>
    </xf>
    <xf numFmtId="3" fontId="0" fillId="2" borderId="9" xfId="0" applyNumberFormat="1" applyFill="1" applyBorder="1" applyAlignment="1">
      <alignment horizontal="center" vertical="center" wrapText="1"/>
    </xf>
    <xf numFmtId="0" fontId="1" fillId="5" borderId="10" xfId="0" applyFont="1" applyFill="1" applyBorder="1" applyAlignment="1">
      <alignment horizontal="center" vertical="center" wrapText="1"/>
    </xf>
    <xf numFmtId="3" fontId="8" fillId="5" borderId="10" xfId="0" applyNumberFormat="1" applyFont="1" applyFill="1" applyBorder="1" applyAlignment="1">
      <alignment horizontal="center" vertical="center" wrapText="1"/>
    </xf>
    <xf numFmtId="0" fontId="0" fillId="5" borderId="10" xfId="0" applyFill="1" applyBorder="1" applyAlignment="1">
      <alignment horizontal="center" vertical="center" wrapText="1"/>
    </xf>
    <xf numFmtId="0" fontId="1" fillId="5" borderId="10" xfId="0" applyFont="1" applyFill="1" applyBorder="1" applyAlignment="1">
      <alignment horizontal="left" vertical="center" wrapText="1" indent="2"/>
    </xf>
    <xf numFmtId="164" fontId="0" fillId="0" borderId="10" xfId="0" applyNumberFormat="1" applyBorder="1" applyAlignment="1">
      <alignment horizontal="right" vertical="center" indent="2"/>
    </xf>
    <xf numFmtId="164" fontId="0" fillId="5" borderId="10" xfId="0" applyNumberFormat="1" applyFill="1" applyBorder="1" applyAlignment="1">
      <alignment horizontal="right" vertical="center" indent="2"/>
    </xf>
    <xf numFmtId="165" fontId="0" fillId="0" borderId="10" xfId="0" applyNumberFormat="1" applyBorder="1" applyAlignment="1">
      <alignment horizontal="right" vertical="center" indent="2"/>
    </xf>
    <xf numFmtId="0" fontId="0" fillId="0" borderId="10" xfId="0" applyBorder="1" applyAlignment="1">
      <alignment horizontal="center" vertical="center"/>
    </xf>
    <xf numFmtId="3" fontId="0" fillId="2" borderId="11" xfId="0" applyNumberFormat="1" applyFill="1" applyBorder="1" applyAlignment="1">
      <alignment horizontal="center" vertical="center" wrapText="1"/>
    </xf>
    <xf numFmtId="0" fontId="1" fillId="5" borderId="12" xfId="0" applyFont="1" applyFill="1" applyBorder="1" applyAlignment="1">
      <alignment horizontal="center" vertical="center" wrapText="1"/>
    </xf>
    <xf numFmtId="3" fontId="8" fillId="5" borderId="12" xfId="0" applyNumberFormat="1" applyFont="1" applyFill="1" applyBorder="1" applyAlignment="1">
      <alignment horizontal="center" vertical="center" wrapText="1"/>
    </xf>
    <xf numFmtId="0" fontId="0" fillId="5" borderId="12" xfId="0" applyFill="1" applyBorder="1" applyAlignment="1">
      <alignment horizontal="center" vertical="center" wrapText="1"/>
    </xf>
    <xf numFmtId="0" fontId="1" fillId="5" borderId="12" xfId="0" applyFont="1" applyFill="1" applyBorder="1" applyAlignment="1">
      <alignment horizontal="left" vertical="center" wrapText="1" indent="2"/>
    </xf>
    <xf numFmtId="164" fontId="0" fillId="0" borderId="12" xfId="0" applyNumberFormat="1" applyBorder="1" applyAlignment="1">
      <alignment horizontal="right" vertical="center" indent="2"/>
    </xf>
    <xf numFmtId="164" fontId="0" fillId="5" borderId="12" xfId="0" applyNumberFormat="1" applyFill="1" applyBorder="1" applyAlignment="1">
      <alignment horizontal="right" vertical="center" indent="2"/>
    </xf>
    <xf numFmtId="165" fontId="0" fillId="0" borderId="12" xfId="0" applyNumberFormat="1" applyBorder="1" applyAlignment="1">
      <alignment horizontal="right" vertical="center" indent="2"/>
    </xf>
    <xf numFmtId="0" fontId="0" fillId="0" borderId="12" xfId="0" applyBorder="1" applyAlignment="1">
      <alignment horizontal="center" vertical="center"/>
    </xf>
    <xf numFmtId="0" fontId="8" fillId="5" borderId="10" xfId="0" applyFont="1" applyFill="1" applyBorder="1" applyAlignment="1">
      <alignment horizontal="left" vertical="center" wrapText="1" indent="2"/>
    </xf>
    <xf numFmtId="0" fontId="7" fillId="0" borderId="0" xfId="0" applyFont="1" applyAlignment="1">
      <alignment horizontal="left" vertical="center" wrapText="1"/>
    </xf>
    <xf numFmtId="0" fontId="5" fillId="0" borderId="0" xfId="0" applyFont="1" applyAlignment="1">
      <alignment horizontal="left" vertical="center" wrapText="1"/>
    </xf>
    <xf numFmtId="0" fontId="1" fillId="5" borderId="13" xfId="0" applyFont="1" applyFill="1" applyBorder="1" applyAlignment="1">
      <alignment horizontal="center" vertical="center" wrapText="1"/>
    </xf>
    <xf numFmtId="0" fontId="1" fillId="5" borderId="14" xfId="0" applyFont="1" applyFill="1" applyBorder="1" applyAlignment="1">
      <alignment horizontal="center" vertical="center" wrapText="1"/>
    </xf>
    <xf numFmtId="0" fontId="1" fillId="5" borderId="15" xfId="0" applyFont="1" applyFill="1" applyBorder="1" applyAlignment="1">
      <alignment horizontal="center" vertical="center" wrapText="1"/>
    </xf>
    <xf numFmtId="0" fontId="0" fillId="5" borderId="13" xfId="0" applyFill="1" applyBorder="1" applyAlignment="1">
      <alignment horizontal="center" vertical="center" wrapText="1"/>
    </xf>
    <xf numFmtId="0" fontId="0" fillId="5" borderId="14" xfId="0" applyFill="1" applyBorder="1" applyAlignment="1">
      <alignment horizontal="center" vertical="center" wrapText="1"/>
    </xf>
    <xf numFmtId="0" fontId="0" fillId="5" borderId="15" xfId="0" applyFill="1" applyBorder="1" applyAlignment="1">
      <alignment horizontal="center" vertical="center" wrapText="1"/>
    </xf>
    <xf numFmtId="0" fontId="2" fillId="2" borderId="0" xfId="0" applyFont="1" applyFill="1" applyAlignment="1">
      <alignment horizontal="left" vertical="center" wrapText="1"/>
    </xf>
    <xf numFmtId="0" fontId="5" fillId="0" borderId="0" xfId="0" applyFont="1" applyAlignment="1">
      <alignment horizontal="left" vertical="center" wrapText="1"/>
    </xf>
    <xf numFmtId="0" fontId="5" fillId="4" borderId="5" xfId="0" applyFont="1" applyFill="1" applyBorder="1" applyAlignment="1">
      <alignment horizontal="center" vertical="center" wrapText="1"/>
    </xf>
    <xf numFmtId="0" fontId="7" fillId="0" borderId="0" xfId="0" applyFont="1" applyAlignment="1">
      <alignment horizontal="left" vertical="center" wrapText="1"/>
    </xf>
    <xf numFmtId="164" fontId="4" fillId="0" borderId="5" xfId="0" applyNumberFormat="1" applyFont="1" applyBorder="1" applyAlignment="1">
      <alignment horizontal="center" vertical="center"/>
    </xf>
    <xf numFmtId="0" fontId="6" fillId="0" borderId="0" xfId="0" applyFont="1" applyAlignment="1">
      <alignment horizontal="left" vertical="top" wrapText="1"/>
    </xf>
    <xf numFmtId="0" fontId="5" fillId="5" borderId="13" xfId="0" applyFont="1" applyFill="1" applyBorder="1" applyAlignment="1">
      <alignment horizontal="center" vertical="center" wrapText="1"/>
    </xf>
    <xf numFmtId="0" fontId="5" fillId="5" borderId="14" xfId="0" applyFont="1" applyFill="1" applyBorder="1" applyAlignment="1">
      <alignment horizontal="center" vertical="center" wrapText="1"/>
    </xf>
    <xf numFmtId="0" fontId="5"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3" borderId="8" xfId="0" applyFont="1" applyFill="1" applyBorder="1" applyAlignment="1" applyProtection="1">
      <alignment horizontal="left" vertical="center" wrapText="1" indent="2"/>
      <protection locked="0"/>
    </xf>
    <xf numFmtId="0" fontId="1" fillId="3" borderId="10" xfId="0" applyFont="1" applyFill="1" applyBorder="1" applyAlignment="1" applyProtection="1">
      <alignment horizontal="left" vertical="center" wrapText="1" indent="2"/>
      <protection locked="0"/>
    </xf>
    <xf numFmtId="0" fontId="1" fillId="3" borderId="12" xfId="0" applyFont="1" applyFill="1" applyBorder="1" applyAlignment="1" applyProtection="1">
      <alignment horizontal="left" vertical="center" wrapText="1" indent="2"/>
      <protection locked="0"/>
    </xf>
    <xf numFmtId="164" fontId="1" fillId="3" borderId="8" xfId="0" applyNumberFormat="1" applyFont="1" applyFill="1" applyBorder="1" applyAlignment="1" applyProtection="1">
      <alignment horizontal="right" vertical="center" wrapText="1" indent="2"/>
      <protection locked="0"/>
    </xf>
    <xf numFmtId="164" fontId="1" fillId="3" borderId="10" xfId="0" applyNumberFormat="1" applyFont="1" applyFill="1" applyBorder="1" applyAlignment="1" applyProtection="1">
      <alignment horizontal="right" vertical="center" wrapText="1" indent="2"/>
      <protection locked="0"/>
    </xf>
    <xf numFmtId="164" fontId="1" fillId="3" borderId="12" xfId="0" applyNumberFormat="1" applyFont="1" applyFill="1" applyBorder="1" applyAlignment="1" applyProtection="1">
      <alignment horizontal="right" vertical="center" wrapText="1" indent="2"/>
      <protection locked="0"/>
    </xf>
  </cellXfs>
  <cellStyles count="2">
    <cellStyle name="Normální" xfId="0" builtinId="0"/>
    <cellStyle name="normální 3" xfId="1" xr:uid="{00000000-0005-0000-0000-000006000000}"/>
  </cellStyles>
  <dxfs count="13">
    <dxf>
      <font>
        <b/>
        <i val="0"/>
        <color rgb="FFFF0000"/>
      </font>
    </dxf>
    <dxf>
      <fill>
        <patternFill>
          <bgColor rgb="FFD2FABE"/>
        </patternFill>
      </fill>
    </dxf>
    <dxf>
      <font>
        <b val="0"/>
        <i val="0"/>
      </font>
    </dxf>
    <dxf>
      <fill>
        <patternFill>
          <bgColor rgb="FFFFFFB7"/>
        </patternFill>
      </fill>
    </dxf>
    <dxf>
      <font>
        <b val="0"/>
        <i val="0"/>
      </font>
      <fill>
        <patternFill>
          <bgColor rgb="FFCCFCC8"/>
        </patternFill>
      </fill>
    </dxf>
    <dxf>
      <fill>
        <patternFill>
          <bgColor rgb="FFD2FABE"/>
        </patternFill>
      </fill>
    </dxf>
    <dxf>
      <font>
        <b val="0"/>
        <i val="0"/>
      </font>
    </dxf>
    <dxf>
      <fill>
        <patternFill>
          <bgColor rgb="FFFFFFB7"/>
        </patternFill>
      </fill>
    </dxf>
    <dxf>
      <fill>
        <patternFill>
          <bgColor rgb="FFFFFFB7"/>
        </patternFill>
      </fill>
    </dxf>
    <dxf>
      <fill>
        <patternFill>
          <bgColor rgb="FFFF9999"/>
        </patternFill>
      </fill>
    </dxf>
    <dxf>
      <fill>
        <patternFill>
          <bgColor rgb="FF80F29B"/>
        </patternFill>
      </fill>
    </dxf>
    <dxf>
      <numFmt numFmtId="3" formatCode="#,##0"/>
    </dxf>
    <dxf>
      <numFmt numFmtId="30" formatCode="@"/>
      <fill>
        <patternFill>
          <bgColor rgb="FFFF9F9F"/>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85FFBC"/>
      <rgbColor rgb="FF808080"/>
      <rgbColor rgb="FF9999FF"/>
      <rgbColor rgb="FF993366"/>
      <rgbColor rgb="FFFFFFB7"/>
      <rgbColor rgb="FFC9F1FF"/>
      <rgbColor rgb="FF660066"/>
      <rgbColor rgb="FFFF9999"/>
      <rgbColor rgb="FF0066CC"/>
      <rgbColor rgb="FFCCCCFF"/>
      <rgbColor rgb="FF000080"/>
      <rgbColor rgb="FFFF00FF"/>
      <rgbColor rgb="FFFFFF00"/>
      <rgbColor rgb="FF00FFFF"/>
      <rgbColor rgb="FF800080"/>
      <rgbColor rgb="FF800000"/>
      <rgbColor rgb="FF008080"/>
      <rgbColor rgb="FF0000FF"/>
      <rgbColor rgb="FF00CCFF"/>
      <rgbColor rgb="FFDDE9F7"/>
      <rgbColor rgb="FFCCFCC8"/>
      <rgbColor rgb="FFD2FABE"/>
      <rgbColor rgb="FF80F29B"/>
      <rgbColor rgb="FFFF9F9F"/>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18" Type="http://schemas.openxmlformats.org/officeDocument/2006/relationships/image" Target="../media/image18.png"/><Relationship Id="rId3" Type="http://schemas.openxmlformats.org/officeDocument/2006/relationships/image" Target="../media/image3.jpeg"/><Relationship Id="rId21" Type="http://schemas.openxmlformats.org/officeDocument/2006/relationships/image" Target="../media/image21.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 Type="http://schemas.openxmlformats.org/officeDocument/2006/relationships/image" Target="../media/image2.jpeg"/><Relationship Id="rId16" Type="http://schemas.openxmlformats.org/officeDocument/2006/relationships/image" Target="../media/image16.png"/><Relationship Id="rId20" Type="http://schemas.openxmlformats.org/officeDocument/2006/relationships/image" Target="../media/image20.png"/><Relationship Id="rId1" Type="http://schemas.openxmlformats.org/officeDocument/2006/relationships/image" Target="../media/image1.jpe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23" Type="http://schemas.openxmlformats.org/officeDocument/2006/relationships/image" Target="../media/image23.png"/><Relationship Id="rId10" Type="http://schemas.openxmlformats.org/officeDocument/2006/relationships/image" Target="../media/image10.png"/><Relationship Id="rId19" Type="http://schemas.openxmlformats.org/officeDocument/2006/relationships/image" Target="../media/image19.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 Id="rId22" Type="http://schemas.openxmlformats.org/officeDocument/2006/relationships/image" Target="../media/image22.png"/></Relationships>
</file>

<file path=xl/drawings/drawing1.xml><?xml version="1.0" encoding="utf-8"?>
<xdr:wsDr xmlns:xdr="http://schemas.openxmlformats.org/drawingml/2006/spreadsheetDrawing" xmlns:a="http://schemas.openxmlformats.org/drawingml/2006/main">
  <xdr:twoCellAnchor editAs="oneCell">
    <xdr:from>
      <xdr:col>6</xdr:col>
      <xdr:colOff>551726</xdr:colOff>
      <xdr:row>13</xdr:row>
      <xdr:rowOff>197239</xdr:rowOff>
    </xdr:from>
    <xdr:to>
      <xdr:col>6</xdr:col>
      <xdr:colOff>2763286</xdr:colOff>
      <xdr:row>13</xdr:row>
      <xdr:rowOff>2402942</xdr:rowOff>
    </xdr:to>
    <xdr:pic>
      <xdr:nvPicPr>
        <xdr:cNvPr id="12" name="Obrázek 11" descr="Kancelářská komoda k ergonomickým stolům PRIMO Classic, 740 X 420 X 600 mm, třešeň">
          <a:extLst>
            <a:ext uri="{FF2B5EF4-FFF2-40B4-BE49-F238E27FC236}">
              <a16:creationId xmlns:a16="http://schemas.microsoft.com/office/drawing/2014/main" id="{710CA36B-FFAD-4DCE-B39F-54AAD627E82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818440" y="19560203"/>
          <a:ext cx="2211560" cy="22057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643585</xdr:colOff>
      <xdr:row>15</xdr:row>
      <xdr:rowOff>91190</xdr:rowOff>
    </xdr:from>
    <xdr:to>
      <xdr:col>6</xdr:col>
      <xdr:colOff>2724151</xdr:colOff>
      <xdr:row>15</xdr:row>
      <xdr:rowOff>1748140</xdr:rowOff>
    </xdr:to>
    <xdr:pic>
      <xdr:nvPicPr>
        <xdr:cNvPr id="14" name="image" descr="Sametová křeslo Nevada zelené">
          <a:extLst>
            <a:ext uri="{FF2B5EF4-FFF2-40B4-BE49-F238E27FC236}">
              <a16:creationId xmlns:a16="http://schemas.microsoft.com/office/drawing/2014/main" id="{73B82294-1918-458C-802D-5281CF2FF90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911660" y="21427190"/>
          <a:ext cx="2080566" cy="1656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1166111</xdr:colOff>
      <xdr:row>25</xdr:row>
      <xdr:rowOff>155311</xdr:rowOff>
    </xdr:from>
    <xdr:to>
      <xdr:col>6</xdr:col>
      <xdr:colOff>2705100</xdr:colOff>
      <xdr:row>25</xdr:row>
      <xdr:rowOff>1877364</xdr:rowOff>
    </xdr:to>
    <xdr:pic>
      <xdr:nvPicPr>
        <xdr:cNvPr id="24" name="Obrázek 23" descr="Image">
          <a:extLst>
            <a:ext uri="{FF2B5EF4-FFF2-40B4-BE49-F238E27FC236}">
              <a16:creationId xmlns:a16="http://schemas.microsoft.com/office/drawing/2014/main" id="{1B863648-DCA2-45BB-9633-6E5538B83D3A}"/>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2434186" y="52609486"/>
          <a:ext cx="1538989" cy="172205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847725</xdr:colOff>
      <xdr:row>16</xdr:row>
      <xdr:rowOff>161925</xdr:rowOff>
    </xdr:from>
    <xdr:to>
      <xdr:col>6</xdr:col>
      <xdr:colOff>2305050</xdr:colOff>
      <xdr:row>16</xdr:row>
      <xdr:rowOff>1899505</xdr:rowOff>
    </xdr:to>
    <xdr:pic>
      <xdr:nvPicPr>
        <xdr:cNvPr id="6" name="Obrázek 5">
          <a:extLst>
            <a:ext uri="{FF2B5EF4-FFF2-40B4-BE49-F238E27FC236}">
              <a16:creationId xmlns:a16="http://schemas.microsoft.com/office/drawing/2014/main" id="{2CAA9A6E-281E-87EE-5D0B-2C9F31CA58BD}"/>
            </a:ext>
          </a:extLst>
        </xdr:cNvPr>
        <xdr:cNvPicPr>
          <a:picLocks noChangeAspect="1"/>
        </xdr:cNvPicPr>
      </xdr:nvPicPr>
      <xdr:blipFill>
        <a:blip xmlns:r="http://schemas.openxmlformats.org/officeDocument/2006/relationships" r:embed="rId4"/>
        <a:stretch>
          <a:fillRect/>
        </a:stretch>
      </xdr:blipFill>
      <xdr:spPr>
        <a:xfrm>
          <a:off x="12115800" y="23355300"/>
          <a:ext cx="1457325" cy="1737580"/>
        </a:xfrm>
        <a:prstGeom prst="rect">
          <a:avLst/>
        </a:prstGeom>
      </xdr:spPr>
    </xdr:pic>
    <xdr:clientData/>
  </xdr:twoCellAnchor>
  <xdr:twoCellAnchor editAs="oneCell">
    <xdr:from>
      <xdr:col>6</xdr:col>
      <xdr:colOff>781050</xdr:colOff>
      <xdr:row>27</xdr:row>
      <xdr:rowOff>200025</xdr:rowOff>
    </xdr:from>
    <xdr:to>
      <xdr:col>6</xdr:col>
      <xdr:colOff>2971800</xdr:colOff>
      <xdr:row>28</xdr:row>
      <xdr:rowOff>1134859</xdr:rowOff>
    </xdr:to>
    <xdr:pic>
      <xdr:nvPicPr>
        <xdr:cNvPr id="7" name="Obrázek 6">
          <a:extLst>
            <a:ext uri="{FF2B5EF4-FFF2-40B4-BE49-F238E27FC236}">
              <a16:creationId xmlns:a16="http://schemas.microsoft.com/office/drawing/2014/main" id="{CF20928D-CE41-1F03-49AA-78B703CA2171}"/>
            </a:ext>
          </a:extLst>
        </xdr:cNvPr>
        <xdr:cNvPicPr>
          <a:picLocks noChangeAspect="1"/>
        </xdr:cNvPicPr>
      </xdr:nvPicPr>
      <xdr:blipFill>
        <a:blip xmlns:r="http://schemas.openxmlformats.org/officeDocument/2006/relationships" r:embed="rId5"/>
        <a:stretch>
          <a:fillRect/>
        </a:stretch>
      </xdr:blipFill>
      <xdr:spPr>
        <a:xfrm>
          <a:off x="12049125" y="47625000"/>
          <a:ext cx="2190750" cy="2296909"/>
        </a:xfrm>
        <a:prstGeom prst="rect">
          <a:avLst/>
        </a:prstGeom>
      </xdr:spPr>
    </xdr:pic>
    <xdr:clientData/>
  </xdr:twoCellAnchor>
  <xdr:twoCellAnchor editAs="oneCell">
    <xdr:from>
      <xdr:col>6</xdr:col>
      <xdr:colOff>1352549</xdr:colOff>
      <xdr:row>26</xdr:row>
      <xdr:rowOff>85725</xdr:rowOff>
    </xdr:from>
    <xdr:to>
      <xdr:col>6</xdr:col>
      <xdr:colOff>2676524</xdr:colOff>
      <xdr:row>26</xdr:row>
      <xdr:rowOff>2208288</xdr:rowOff>
    </xdr:to>
    <xdr:pic>
      <xdr:nvPicPr>
        <xdr:cNvPr id="8" name="Obrázek 7">
          <a:extLst>
            <a:ext uri="{FF2B5EF4-FFF2-40B4-BE49-F238E27FC236}">
              <a16:creationId xmlns:a16="http://schemas.microsoft.com/office/drawing/2014/main" id="{010FC42E-DE5E-9350-9842-97CE52348E81}"/>
            </a:ext>
          </a:extLst>
        </xdr:cNvPr>
        <xdr:cNvPicPr>
          <a:picLocks noChangeAspect="1"/>
        </xdr:cNvPicPr>
      </xdr:nvPicPr>
      <xdr:blipFill>
        <a:blip xmlns:r="http://schemas.openxmlformats.org/officeDocument/2006/relationships" r:embed="rId6"/>
        <a:stretch>
          <a:fillRect/>
        </a:stretch>
      </xdr:blipFill>
      <xdr:spPr>
        <a:xfrm>
          <a:off x="12620624" y="54540150"/>
          <a:ext cx="1323975" cy="2122563"/>
        </a:xfrm>
        <a:prstGeom prst="rect">
          <a:avLst/>
        </a:prstGeom>
      </xdr:spPr>
    </xdr:pic>
    <xdr:clientData/>
  </xdr:twoCellAnchor>
  <xdr:twoCellAnchor editAs="oneCell">
    <xdr:from>
      <xdr:col>6</xdr:col>
      <xdr:colOff>1057275</xdr:colOff>
      <xdr:row>24</xdr:row>
      <xdr:rowOff>171450</xdr:rowOff>
    </xdr:from>
    <xdr:to>
      <xdr:col>6</xdr:col>
      <xdr:colOff>3267383</xdr:colOff>
      <xdr:row>24</xdr:row>
      <xdr:rowOff>2314874</xdr:rowOff>
    </xdr:to>
    <xdr:pic>
      <xdr:nvPicPr>
        <xdr:cNvPr id="28" name="Obrázek 27">
          <a:extLst>
            <a:ext uri="{FF2B5EF4-FFF2-40B4-BE49-F238E27FC236}">
              <a16:creationId xmlns:a16="http://schemas.microsoft.com/office/drawing/2014/main" id="{36A86D9D-1497-0769-3FFD-294F9E1072B9}"/>
            </a:ext>
          </a:extLst>
        </xdr:cNvPr>
        <xdr:cNvPicPr>
          <a:picLocks noChangeAspect="1"/>
        </xdr:cNvPicPr>
      </xdr:nvPicPr>
      <xdr:blipFill>
        <a:blip xmlns:r="http://schemas.openxmlformats.org/officeDocument/2006/relationships" r:embed="rId7"/>
        <a:stretch>
          <a:fillRect/>
        </a:stretch>
      </xdr:blipFill>
      <xdr:spPr>
        <a:xfrm>
          <a:off x="12325350" y="49091850"/>
          <a:ext cx="2210108" cy="2143424"/>
        </a:xfrm>
        <a:prstGeom prst="rect">
          <a:avLst/>
        </a:prstGeom>
      </xdr:spPr>
    </xdr:pic>
    <xdr:clientData/>
  </xdr:twoCellAnchor>
  <xdr:twoCellAnchor editAs="oneCell">
    <xdr:from>
      <xdr:col>6</xdr:col>
      <xdr:colOff>1466851</xdr:colOff>
      <xdr:row>23</xdr:row>
      <xdr:rowOff>123826</xdr:rowOff>
    </xdr:from>
    <xdr:to>
      <xdr:col>6</xdr:col>
      <xdr:colOff>2705101</xdr:colOff>
      <xdr:row>23</xdr:row>
      <xdr:rowOff>1785478</xdr:rowOff>
    </xdr:to>
    <xdr:pic>
      <xdr:nvPicPr>
        <xdr:cNvPr id="29" name="Obrázek 28">
          <a:extLst>
            <a:ext uri="{FF2B5EF4-FFF2-40B4-BE49-F238E27FC236}">
              <a16:creationId xmlns:a16="http://schemas.microsoft.com/office/drawing/2014/main" id="{9ADBC00D-BAF0-35AB-638C-5AC609F5AC86}"/>
            </a:ext>
          </a:extLst>
        </xdr:cNvPr>
        <xdr:cNvPicPr>
          <a:picLocks noChangeAspect="1"/>
        </xdr:cNvPicPr>
      </xdr:nvPicPr>
      <xdr:blipFill>
        <a:blip xmlns:r="http://schemas.openxmlformats.org/officeDocument/2006/relationships" r:embed="rId8"/>
        <a:stretch>
          <a:fillRect/>
        </a:stretch>
      </xdr:blipFill>
      <xdr:spPr>
        <a:xfrm>
          <a:off x="12734926" y="45796201"/>
          <a:ext cx="1238250" cy="1661652"/>
        </a:xfrm>
        <a:prstGeom prst="rect">
          <a:avLst/>
        </a:prstGeom>
      </xdr:spPr>
    </xdr:pic>
    <xdr:clientData/>
  </xdr:twoCellAnchor>
  <xdr:twoCellAnchor editAs="oneCell">
    <xdr:from>
      <xdr:col>6</xdr:col>
      <xdr:colOff>1600200</xdr:colOff>
      <xdr:row>22</xdr:row>
      <xdr:rowOff>133350</xdr:rowOff>
    </xdr:from>
    <xdr:to>
      <xdr:col>6</xdr:col>
      <xdr:colOff>2781465</xdr:colOff>
      <xdr:row>22</xdr:row>
      <xdr:rowOff>1790931</xdr:rowOff>
    </xdr:to>
    <xdr:pic>
      <xdr:nvPicPr>
        <xdr:cNvPr id="30" name="Obrázek 29">
          <a:extLst>
            <a:ext uri="{FF2B5EF4-FFF2-40B4-BE49-F238E27FC236}">
              <a16:creationId xmlns:a16="http://schemas.microsoft.com/office/drawing/2014/main" id="{63CEE7A6-3501-CAC2-55C9-C574DC7D1B3D}"/>
            </a:ext>
          </a:extLst>
        </xdr:cNvPr>
        <xdr:cNvPicPr>
          <a:picLocks noChangeAspect="1"/>
        </xdr:cNvPicPr>
      </xdr:nvPicPr>
      <xdr:blipFill>
        <a:blip xmlns:r="http://schemas.openxmlformats.org/officeDocument/2006/relationships" r:embed="rId9"/>
        <a:stretch>
          <a:fillRect/>
        </a:stretch>
      </xdr:blipFill>
      <xdr:spPr>
        <a:xfrm>
          <a:off x="12868275" y="42795825"/>
          <a:ext cx="1181265" cy="1657581"/>
        </a:xfrm>
        <a:prstGeom prst="rect">
          <a:avLst/>
        </a:prstGeom>
      </xdr:spPr>
    </xdr:pic>
    <xdr:clientData/>
  </xdr:twoCellAnchor>
  <xdr:twoCellAnchor editAs="oneCell">
    <xdr:from>
      <xdr:col>6</xdr:col>
      <xdr:colOff>1581150</xdr:colOff>
      <xdr:row>21</xdr:row>
      <xdr:rowOff>209550</xdr:rowOff>
    </xdr:from>
    <xdr:to>
      <xdr:col>6</xdr:col>
      <xdr:colOff>2752726</xdr:colOff>
      <xdr:row>21</xdr:row>
      <xdr:rowOff>1353231</xdr:rowOff>
    </xdr:to>
    <xdr:pic>
      <xdr:nvPicPr>
        <xdr:cNvPr id="31" name="Obrázek 30">
          <a:extLst>
            <a:ext uri="{FF2B5EF4-FFF2-40B4-BE49-F238E27FC236}">
              <a16:creationId xmlns:a16="http://schemas.microsoft.com/office/drawing/2014/main" id="{4A509FB1-E289-A6D1-CBD5-62CDA5FCD108}"/>
            </a:ext>
          </a:extLst>
        </xdr:cNvPr>
        <xdr:cNvPicPr>
          <a:picLocks noChangeAspect="1"/>
        </xdr:cNvPicPr>
      </xdr:nvPicPr>
      <xdr:blipFill>
        <a:blip xmlns:r="http://schemas.openxmlformats.org/officeDocument/2006/relationships" r:embed="rId10"/>
        <a:stretch>
          <a:fillRect/>
        </a:stretch>
      </xdr:blipFill>
      <xdr:spPr>
        <a:xfrm>
          <a:off x="12849225" y="40919400"/>
          <a:ext cx="1171576" cy="1143681"/>
        </a:xfrm>
        <a:prstGeom prst="rect">
          <a:avLst/>
        </a:prstGeom>
      </xdr:spPr>
    </xdr:pic>
    <xdr:clientData/>
  </xdr:twoCellAnchor>
  <xdr:twoCellAnchor editAs="oneCell">
    <xdr:from>
      <xdr:col>6</xdr:col>
      <xdr:colOff>1457326</xdr:colOff>
      <xdr:row>20</xdr:row>
      <xdr:rowOff>142875</xdr:rowOff>
    </xdr:from>
    <xdr:to>
      <xdr:col>6</xdr:col>
      <xdr:colOff>2960396</xdr:colOff>
      <xdr:row>20</xdr:row>
      <xdr:rowOff>2571750</xdr:rowOff>
    </xdr:to>
    <xdr:pic>
      <xdr:nvPicPr>
        <xdr:cNvPr id="32" name="Obrázek 31">
          <a:extLst>
            <a:ext uri="{FF2B5EF4-FFF2-40B4-BE49-F238E27FC236}">
              <a16:creationId xmlns:a16="http://schemas.microsoft.com/office/drawing/2014/main" id="{AA056E8A-9F19-AD63-F6E9-F858CDFB3451}"/>
            </a:ext>
          </a:extLst>
        </xdr:cNvPr>
        <xdr:cNvPicPr>
          <a:picLocks noChangeAspect="1"/>
        </xdr:cNvPicPr>
      </xdr:nvPicPr>
      <xdr:blipFill>
        <a:blip xmlns:r="http://schemas.openxmlformats.org/officeDocument/2006/relationships" r:embed="rId11"/>
        <a:stretch>
          <a:fillRect/>
        </a:stretch>
      </xdr:blipFill>
      <xdr:spPr>
        <a:xfrm>
          <a:off x="12725401" y="37604700"/>
          <a:ext cx="1503070" cy="2428875"/>
        </a:xfrm>
        <a:prstGeom prst="rect">
          <a:avLst/>
        </a:prstGeom>
      </xdr:spPr>
    </xdr:pic>
    <xdr:clientData/>
  </xdr:twoCellAnchor>
  <xdr:twoCellAnchor editAs="oneCell">
    <xdr:from>
      <xdr:col>6</xdr:col>
      <xdr:colOff>1428750</xdr:colOff>
      <xdr:row>19</xdr:row>
      <xdr:rowOff>95250</xdr:rowOff>
    </xdr:from>
    <xdr:to>
      <xdr:col>6</xdr:col>
      <xdr:colOff>2962489</xdr:colOff>
      <xdr:row>19</xdr:row>
      <xdr:rowOff>2476832</xdr:rowOff>
    </xdr:to>
    <xdr:pic>
      <xdr:nvPicPr>
        <xdr:cNvPr id="33" name="Obrázek 32">
          <a:extLst>
            <a:ext uri="{FF2B5EF4-FFF2-40B4-BE49-F238E27FC236}">
              <a16:creationId xmlns:a16="http://schemas.microsoft.com/office/drawing/2014/main" id="{110FF96B-AC16-2055-9198-B695F173E122}"/>
            </a:ext>
          </a:extLst>
        </xdr:cNvPr>
        <xdr:cNvPicPr>
          <a:picLocks noChangeAspect="1"/>
        </xdr:cNvPicPr>
      </xdr:nvPicPr>
      <xdr:blipFill>
        <a:blip xmlns:r="http://schemas.openxmlformats.org/officeDocument/2006/relationships" r:embed="rId12"/>
        <a:stretch>
          <a:fillRect/>
        </a:stretch>
      </xdr:blipFill>
      <xdr:spPr>
        <a:xfrm>
          <a:off x="12696825" y="33861375"/>
          <a:ext cx="1533739" cy="2381582"/>
        </a:xfrm>
        <a:prstGeom prst="rect">
          <a:avLst/>
        </a:prstGeom>
      </xdr:spPr>
    </xdr:pic>
    <xdr:clientData/>
  </xdr:twoCellAnchor>
  <xdr:twoCellAnchor editAs="oneCell">
    <xdr:from>
      <xdr:col>6</xdr:col>
      <xdr:colOff>1019174</xdr:colOff>
      <xdr:row>18</xdr:row>
      <xdr:rowOff>466724</xdr:rowOff>
    </xdr:from>
    <xdr:to>
      <xdr:col>6</xdr:col>
      <xdr:colOff>3028949</xdr:colOff>
      <xdr:row>18</xdr:row>
      <xdr:rowOff>2085710</xdr:rowOff>
    </xdr:to>
    <xdr:pic>
      <xdr:nvPicPr>
        <xdr:cNvPr id="34" name="Obrázek 33">
          <a:extLst>
            <a:ext uri="{FF2B5EF4-FFF2-40B4-BE49-F238E27FC236}">
              <a16:creationId xmlns:a16="http://schemas.microsoft.com/office/drawing/2014/main" id="{65D75B50-A11B-F39B-A6EB-2C3F1EC8FFD4}"/>
            </a:ext>
          </a:extLst>
        </xdr:cNvPr>
        <xdr:cNvPicPr>
          <a:picLocks noChangeAspect="1"/>
        </xdr:cNvPicPr>
      </xdr:nvPicPr>
      <xdr:blipFill>
        <a:blip xmlns:r="http://schemas.openxmlformats.org/officeDocument/2006/relationships" r:embed="rId13"/>
        <a:stretch>
          <a:fillRect/>
        </a:stretch>
      </xdr:blipFill>
      <xdr:spPr>
        <a:xfrm>
          <a:off x="12287249" y="27584399"/>
          <a:ext cx="2009775" cy="1618986"/>
        </a:xfrm>
        <a:prstGeom prst="rect">
          <a:avLst/>
        </a:prstGeom>
      </xdr:spPr>
    </xdr:pic>
    <xdr:clientData/>
  </xdr:twoCellAnchor>
  <xdr:twoCellAnchor editAs="oneCell">
    <xdr:from>
      <xdr:col>6</xdr:col>
      <xdr:colOff>1400175</xdr:colOff>
      <xdr:row>14</xdr:row>
      <xdr:rowOff>155153</xdr:rowOff>
    </xdr:from>
    <xdr:to>
      <xdr:col>6</xdr:col>
      <xdr:colOff>2295645</xdr:colOff>
      <xdr:row>14</xdr:row>
      <xdr:rowOff>2105287</xdr:rowOff>
    </xdr:to>
    <xdr:pic>
      <xdr:nvPicPr>
        <xdr:cNvPr id="35" name="Obrázek 34">
          <a:extLst>
            <a:ext uri="{FF2B5EF4-FFF2-40B4-BE49-F238E27FC236}">
              <a16:creationId xmlns:a16="http://schemas.microsoft.com/office/drawing/2014/main" id="{96D2C48E-F688-B4A5-35DF-A56CB8425289}"/>
            </a:ext>
          </a:extLst>
        </xdr:cNvPr>
        <xdr:cNvPicPr>
          <a:picLocks noChangeAspect="1"/>
        </xdr:cNvPicPr>
      </xdr:nvPicPr>
      <xdr:blipFill>
        <a:blip xmlns:r="http://schemas.openxmlformats.org/officeDocument/2006/relationships" r:embed="rId14"/>
        <a:stretch>
          <a:fillRect/>
        </a:stretch>
      </xdr:blipFill>
      <xdr:spPr>
        <a:xfrm>
          <a:off x="12668250" y="22148378"/>
          <a:ext cx="895470" cy="1950134"/>
        </a:xfrm>
        <a:prstGeom prst="rect">
          <a:avLst/>
        </a:prstGeom>
      </xdr:spPr>
    </xdr:pic>
    <xdr:clientData/>
  </xdr:twoCellAnchor>
  <xdr:twoCellAnchor editAs="oneCell">
    <xdr:from>
      <xdr:col>6</xdr:col>
      <xdr:colOff>742950</xdr:colOff>
      <xdr:row>11</xdr:row>
      <xdr:rowOff>161925</xdr:rowOff>
    </xdr:from>
    <xdr:to>
      <xdr:col>6</xdr:col>
      <xdr:colOff>2229057</xdr:colOff>
      <xdr:row>11</xdr:row>
      <xdr:rowOff>2486349</xdr:rowOff>
    </xdr:to>
    <xdr:pic>
      <xdr:nvPicPr>
        <xdr:cNvPr id="36" name="Obrázek 35">
          <a:extLst>
            <a:ext uri="{FF2B5EF4-FFF2-40B4-BE49-F238E27FC236}">
              <a16:creationId xmlns:a16="http://schemas.microsoft.com/office/drawing/2014/main" id="{4094821E-0E3B-43AE-38D3-3A7E1F63707F}"/>
            </a:ext>
          </a:extLst>
        </xdr:cNvPr>
        <xdr:cNvPicPr>
          <a:picLocks noChangeAspect="1"/>
        </xdr:cNvPicPr>
      </xdr:nvPicPr>
      <xdr:blipFill>
        <a:blip xmlns:r="http://schemas.openxmlformats.org/officeDocument/2006/relationships" r:embed="rId15"/>
        <a:stretch>
          <a:fillRect/>
        </a:stretch>
      </xdr:blipFill>
      <xdr:spPr>
        <a:xfrm>
          <a:off x="12011025" y="13611225"/>
          <a:ext cx="1486107" cy="2324424"/>
        </a:xfrm>
        <a:prstGeom prst="rect">
          <a:avLst/>
        </a:prstGeom>
      </xdr:spPr>
    </xdr:pic>
    <xdr:clientData/>
  </xdr:twoCellAnchor>
  <xdr:twoCellAnchor editAs="oneCell">
    <xdr:from>
      <xdr:col>6</xdr:col>
      <xdr:colOff>876300</xdr:colOff>
      <xdr:row>12</xdr:row>
      <xdr:rowOff>209550</xdr:rowOff>
    </xdr:from>
    <xdr:to>
      <xdr:col>6</xdr:col>
      <xdr:colOff>2448144</xdr:colOff>
      <xdr:row>12</xdr:row>
      <xdr:rowOff>2019553</xdr:rowOff>
    </xdr:to>
    <xdr:pic>
      <xdr:nvPicPr>
        <xdr:cNvPr id="37" name="Obrázek 36">
          <a:extLst>
            <a:ext uri="{FF2B5EF4-FFF2-40B4-BE49-F238E27FC236}">
              <a16:creationId xmlns:a16="http://schemas.microsoft.com/office/drawing/2014/main" id="{F369471C-1C43-AA25-92A0-81E5FD5B9A22}"/>
            </a:ext>
          </a:extLst>
        </xdr:cNvPr>
        <xdr:cNvPicPr>
          <a:picLocks noChangeAspect="1"/>
        </xdr:cNvPicPr>
      </xdr:nvPicPr>
      <xdr:blipFill>
        <a:blip xmlns:r="http://schemas.openxmlformats.org/officeDocument/2006/relationships" r:embed="rId16"/>
        <a:stretch>
          <a:fillRect/>
        </a:stretch>
      </xdr:blipFill>
      <xdr:spPr>
        <a:xfrm>
          <a:off x="12144375" y="16335375"/>
          <a:ext cx="1571844" cy="1810003"/>
        </a:xfrm>
        <a:prstGeom prst="rect">
          <a:avLst/>
        </a:prstGeom>
      </xdr:spPr>
    </xdr:pic>
    <xdr:clientData/>
  </xdr:twoCellAnchor>
  <xdr:twoCellAnchor editAs="oneCell">
    <xdr:from>
      <xdr:col>6</xdr:col>
      <xdr:colOff>466725</xdr:colOff>
      <xdr:row>10</xdr:row>
      <xdr:rowOff>209550</xdr:rowOff>
    </xdr:from>
    <xdr:to>
      <xdr:col>6</xdr:col>
      <xdr:colOff>2283995</xdr:colOff>
      <xdr:row>10</xdr:row>
      <xdr:rowOff>1162050</xdr:rowOff>
    </xdr:to>
    <xdr:pic>
      <xdr:nvPicPr>
        <xdr:cNvPr id="38" name="Obrázek 37">
          <a:extLst>
            <a:ext uri="{FF2B5EF4-FFF2-40B4-BE49-F238E27FC236}">
              <a16:creationId xmlns:a16="http://schemas.microsoft.com/office/drawing/2014/main" id="{8683C95B-48DD-DD39-65D1-E1F518BBA15E}"/>
            </a:ext>
          </a:extLst>
        </xdr:cNvPr>
        <xdr:cNvPicPr>
          <a:picLocks noChangeAspect="1"/>
        </xdr:cNvPicPr>
      </xdr:nvPicPr>
      <xdr:blipFill>
        <a:blip xmlns:r="http://schemas.openxmlformats.org/officeDocument/2006/relationships" r:embed="rId17"/>
        <a:stretch>
          <a:fillRect/>
        </a:stretch>
      </xdr:blipFill>
      <xdr:spPr>
        <a:xfrm>
          <a:off x="11734800" y="11706225"/>
          <a:ext cx="1817270" cy="952500"/>
        </a:xfrm>
        <a:prstGeom prst="rect">
          <a:avLst/>
        </a:prstGeom>
      </xdr:spPr>
    </xdr:pic>
    <xdr:clientData/>
  </xdr:twoCellAnchor>
  <xdr:twoCellAnchor editAs="oneCell">
    <xdr:from>
      <xdr:col>6</xdr:col>
      <xdr:colOff>638175</xdr:colOff>
      <xdr:row>9</xdr:row>
      <xdr:rowOff>123825</xdr:rowOff>
    </xdr:from>
    <xdr:to>
      <xdr:col>6</xdr:col>
      <xdr:colOff>2161831</xdr:colOff>
      <xdr:row>9</xdr:row>
      <xdr:rowOff>1905000</xdr:rowOff>
    </xdr:to>
    <xdr:pic>
      <xdr:nvPicPr>
        <xdr:cNvPr id="39" name="Obrázek 38">
          <a:extLst>
            <a:ext uri="{FF2B5EF4-FFF2-40B4-BE49-F238E27FC236}">
              <a16:creationId xmlns:a16="http://schemas.microsoft.com/office/drawing/2014/main" id="{2DFB1D85-113A-917A-51A3-C9FFB674065A}"/>
            </a:ext>
          </a:extLst>
        </xdr:cNvPr>
        <xdr:cNvPicPr>
          <a:picLocks noChangeAspect="1"/>
        </xdr:cNvPicPr>
      </xdr:nvPicPr>
      <xdr:blipFill>
        <a:blip xmlns:r="http://schemas.openxmlformats.org/officeDocument/2006/relationships" r:embed="rId18"/>
        <a:stretch>
          <a:fillRect/>
        </a:stretch>
      </xdr:blipFill>
      <xdr:spPr>
        <a:xfrm>
          <a:off x="11906250" y="9248775"/>
          <a:ext cx="1523656" cy="1781175"/>
        </a:xfrm>
        <a:prstGeom prst="rect">
          <a:avLst/>
        </a:prstGeom>
      </xdr:spPr>
    </xdr:pic>
    <xdr:clientData/>
  </xdr:twoCellAnchor>
  <xdr:twoCellAnchor editAs="oneCell">
    <xdr:from>
      <xdr:col>6</xdr:col>
      <xdr:colOff>685800</xdr:colOff>
      <xdr:row>8</xdr:row>
      <xdr:rowOff>190499</xdr:rowOff>
    </xdr:from>
    <xdr:to>
      <xdr:col>6</xdr:col>
      <xdr:colOff>2135869</xdr:colOff>
      <xdr:row>8</xdr:row>
      <xdr:rowOff>1066800</xdr:rowOff>
    </xdr:to>
    <xdr:pic>
      <xdr:nvPicPr>
        <xdr:cNvPr id="40" name="Obrázek 39">
          <a:extLst>
            <a:ext uri="{FF2B5EF4-FFF2-40B4-BE49-F238E27FC236}">
              <a16:creationId xmlns:a16="http://schemas.microsoft.com/office/drawing/2014/main" id="{6DC055C4-295B-CFD2-85F0-3CFA5C5DF6B3}"/>
            </a:ext>
          </a:extLst>
        </xdr:cNvPr>
        <xdr:cNvPicPr>
          <a:picLocks noChangeAspect="1"/>
        </xdr:cNvPicPr>
      </xdr:nvPicPr>
      <xdr:blipFill>
        <a:blip xmlns:r="http://schemas.openxmlformats.org/officeDocument/2006/relationships" r:embed="rId19"/>
        <a:stretch>
          <a:fillRect/>
        </a:stretch>
      </xdr:blipFill>
      <xdr:spPr>
        <a:xfrm>
          <a:off x="11953875" y="7362824"/>
          <a:ext cx="1450069" cy="876301"/>
        </a:xfrm>
        <a:prstGeom prst="rect">
          <a:avLst/>
        </a:prstGeom>
      </xdr:spPr>
    </xdr:pic>
    <xdr:clientData/>
  </xdr:twoCellAnchor>
  <xdr:twoCellAnchor editAs="oneCell">
    <xdr:from>
      <xdr:col>6</xdr:col>
      <xdr:colOff>514349</xdr:colOff>
      <xdr:row>7</xdr:row>
      <xdr:rowOff>180974</xdr:rowOff>
    </xdr:from>
    <xdr:to>
      <xdr:col>6</xdr:col>
      <xdr:colOff>2381250</xdr:colOff>
      <xdr:row>7</xdr:row>
      <xdr:rowOff>1421637</xdr:rowOff>
    </xdr:to>
    <xdr:pic>
      <xdr:nvPicPr>
        <xdr:cNvPr id="41" name="Obrázek 40">
          <a:extLst>
            <a:ext uri="{FF2B5EF4-FFF2-40B4-BE49-F238E27FC236}">
              <a16:creationId xmlns:a16="http://schemas.microsoft.com/office/drawing/2014/main" id="{7900881E-6940-FF85-EC4C-F937DD577C28}"/>
            </a:ext>
          </a:extLst>
        </xdr:cNvPr>
        <xdr:cNvPicPr>
          <a:picLocks noChangeAspect="1"/>
        </xdr:cNvPicPr>
      </xdr:nvPicPr>
      <xdr:blipFill>
        <a:blip xmlns:r="http://schemas.openxmlformats.org/officeDocument/2006/relationships" r:embed="rId20"/>
        <a:stretch>
          <a:fillRect/>
        </a:stretch>
      </xdr:blipFill>
      <xdr:spPr>
        <a:xfrm>
          <a:off x="11782424" y="5400674"/>
          <a:ext cx="1866901" cy="1240663"/>
        </a:xfrm>
        <a:prstGeom prst="rect">
          <a:avLst/>
        </a:prstGeom>
      </xdr:spPr>
    </xdr:pic>
    <xdr:clientData/>
  </xdr:twoCellAnchor>
  <xdr:twoCellAnchor editAs="oneCell">
    <xdr:from>
      <xdr:col>6</xdr:col>
      <xdr:colOff>390525</xdr:colOff>
      <xdr:row>6</xdr:row>
      <xdr:rowOff>228600</xdr:rowOff>
    </xdr:from>
    <xdr:to>
      <xdr:col>6</xdr:col>
      <xdr:colOff>2409825</xdr:colOff>
      <xdr:row>6</xdr:row>
      <xdr:rowOff>1456712</xdr:rowOff>
    </xdr:to>
    <xdr:pic>
      <xdr:nvPicPr>
        <xdr:cNvPr id="42" name="Obrázek 41">
          <a:extLst>
            <a:ext uri="{FF2B5EF4-FFF2-40B4-BE49-F238E27FC236}">
              <a16:creationId xmlns:a16="http://schemas.microsoft.com/office/drawing/2014/main" id="{73C5E9A0-B43B-204A-FFA6-A4F414FB3102}"/>
            </a:ext>
          </a:extLst>
        </xdr:cNvPr>
        <xdr:cNvPicPr>
          <a:picLocks noChangeAspect="1"/>
        </xdr:cNvPicPr>
      </xdr:nvPicPr>
      <xdr:blipFill>
        <a:blip xmlns:r="http://schemas.openxmlformats.org/officeDocument/2006/relationships" r:embed="rId21"/>
        <a:stretch>
          <a:fillRect/>
        </a:stretch>
      </xdr:blipFill>
      <xdr:spPr>
        <a:xfrm>
          <a:off x="11658600" y="3495675"/>
          <a:ext cx="2019300" cy="1228112"/>
        </a:xfrm>
        <a:prstGeom prst="rect">
          <a:avLst/>
        </a:prstGeom>
      </xdr:spPr>
    </xdr:pic>
    <xdr:clientData/>
  </xdr:twoCellAnchor>
  <xdr:twoCellAnchor editAs="oneCell">
    <xdr:from>
      <xdr:col>6</xdr:col>
      <xdr:colOff>219075</xdr:colOff>
      <xdr:row>17</xdr:row>
      <xdr:rowOff>85725</xdr:rowOff>
    </xdr:from>
    <xdr:to>
      <xdr:col>6</xdr:col>
      <xdr:colOff>1743288</xdr:colOff>
      <xdr:row>17</xdr:row>
      <xdr:rowOff>1019305</xdr:rowOff>
    </xdr:to>
    <xdr:pic>
      <xdr:nvPicPr>
        <xdr:cNvPr id="43" name="Obrázek 42">
          <a:extLst>
            <a:ext uri="{FF2B5EF4-FFF2-40B4-BE49-F238E27FC236}">
              <a16:creationId xmlns:a16="http://schemas.microsoft.com/office/drawing/2014/main" id="{B2CEC669-7B8B-DA5F-0FF5-1413D29F69B8}"/>
            </a:ext>
          </a:extLst>
        </xdr:cNvPr>
        <xdr:cNvPicPr>
          <a:picLocks noChangeAspect="1"/>
        </xdr:cNvPicPr>
      </xdr:nvPicPr>
      <xdr:blipFill>
        <a:blip xmlns:r="http://schemas.openxmlformats.org/officeDocument/2006/relationships" r:embed="rId22"/>
        <a:stretch>
          <a:fillRect/>
        </a:stretch>
      </xdr:blipFill>
      <xdr:spPr>
        <a:xfrm>
          <a:off x="11487150" y="25250775"/>
          <a:ext cx="1524213" cy="933580"/>
        </a:xfrm>
        <a:prstGeom prst="rect">
          <a:avLst/>
        </a:prstGeom>
      </xdr:spPr>
    </xdr:pic>
    <xdr:clientData/>
  </xdr:twoCellAnchor>
  <xdr:twoCellAnchor editAs="oneCell">
    <xdr:from>
      <xdr:col>6</xdr:col>
      <xdr:colOff>1838325</xdr:colOff>
      <xdr:row>17</xdr:row>
      <xdr:rowOff>771525</xdr:rowOff>
    </xdr:from>
    <xdr:to>
      <xdr:col>6</xdr:col>
      <xdr:colOff>3410169</xdr:colOff>
      <xdr:row>17</xdr:row>
      <xdr:rowOff>1848000</xdr:rowOff>
    </xdr:to>
    <xdr:pic>
      <xdr:nvPicPr>
        <xdr:cNvPr id="44" name="Obrázek 43">
          <a:extLst>
            <a:ext uri="{FF2B5EF4-FFF2-40B4-BE49-F238E27FC236}">
              <a16:creationId xmlns:a16="http://schemas.microsoft.com/office/drawing/2014/main" id="{43F16DF5-EF44-82CD-33D1-7E7134EB09C2}"/>
            </a:ext>
          </a:extLst>
        </xdr:cNvPr>
        <xdr:cNvPicPr>
          <a:picLocks noChangeAspect="1"/>
        </xdr:cNvPicPr>
      </xdr:nvPicPr>
      <xdr:blipFill>
        <a:blip xmlns:r="http://schemas.openxmlformats.org/officeDocument/2006/relationships" r:embed="rId23"/>
        <a:stretch>
          <a:fillRect/>
        </a:stretch>
      </xdr:blipFill>
      <xdr:spPr>
        <a:xfrm>
          <a:off x="13106400" y="25936575"/>
          <a:ext cx="1571844" cy="1076475"/>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67"/>
  <sheetViews>
    <sheetView tabSelected="1" topLeftCell="I25" zoomScale="80" zoomScaleNormal="80" workbookViewId="0">
      <selection activeCell="S29" sqref="S29"/>
    </sheetView>
  </sheetViews>
  <sheetFormatPr defaultColWidth="8.5703125" defaultRowHeight="15" x14ac:dyDescent="0.25"/>
  <cols>
    <col min="1" max="1" width="1.42578125" customWidth="1"/>
    <col min="2" max="2" width="5.7109375" customWidth="1"/>
    <col min="3" max="3" width="49.85546875" style="1" customWidth="1"/>
    <col min="4" max="4" width="9.7109375" style="2" customWidth="1"/>
    <col min="5" max="5" width="9" style="3" customWidth="1"/>
    <col min="6" max="6" width="93.28515625" style="1" customWidth="1"/>
    <col min="7" max="7" width="54.28515625" style="1" customWidth="1"/>
    <col min="8" max="8" width="29.28515625" style="4" customWidth="1"/>
    <col min="9" max="9" width="20.42578125" style="4" customWidth="1"/>
    <col min="10" max="10" width="19.7109375" style="4" customWidth="1"/>
    <col min="11" max="11" width="23.5703125" style="4" customWidth="1"/>
    <col min="12" max="12" width="27.42578125" hidden="1" customWidth="1"/>
    <col min="13" max="13" width="29.42578125" customWidth="1"/>
    <col min="14" max="14" width="26.7109375" customWidth="1"/>
    <col min="15" max="15" width="37.5703125" style="4" customWidth="1"/>
    <col min="16" max="16" width="26.140625" style="4" customWidth="1"/>
    <col min="17" max="17" width="17.7109375" style="4" hidden="1" customWidth="1"/>
    <col min="18" max="18" width="22.28515625" customWidth="1"/>
    <col min="19" max="19" width="22.85546875" customWidth="1"/>
    <col min="20" max="20" width="21" customWidth="1"/>
    <col min="21" max="21" width="19.85546875" customWidth="1"/>
    <col min="22" max="22" width="11.5703125" hidden="1" customWidth="1"/>
    <col min="23" max="23" width="37.85546875" style="5" customWidth="1"/>
  </cols>
  <sheetData>
    <row r="1" spans="1:23" ht="39" customHeight="1" x14ac:dyDescent="0.25">
      <c r="B1" s="73" t="s">
        <v>46</v>
      </c>
      <c r="C1" s="73"/>
      <c r="D1" s="73"/>
      <c r="E1" s="6"/>
      <c r="H1" s="36"/>
      <c r="I1" s="1"/>
      <c r="J1" s="1"/>
      <c r="K1" s="1"/>
      <c r="O1" s="1"/>
      <c r="P1" s="1"/>
      <c r="Q1" s="1"/>
      <c r="S1" s="7"/>
      <c r="T1" s="7"/>
      <c r="U1" s="7"/>
      <c r="V1" s="7"/>
      <c r="W1" s="7"/>
    </row>
    <row r="2" spans="1:23" ht="15" customHeight="1" x14ac:dyDescent="0.25">
      <c r="B2" s="8"/>
      <c r="C2" s="8"/>
      <c r="D2" s="8"/>
      <c r="E2" s="8"/>
      <c r="H2" s="78"/>
      <c r="I2" s="78"/>
      <c r="J2" s="78"/>
      <c r="K2" s="78"/>
      <c r="L2" s="78"/>
      <c r="M2" s="78"/>
      <c r="N2" s="78"/>
      <c r="O2" s="78"/>
      <c r="P2" s="78"/>
      <c r="Q2" s="1"/>
      <c r="S2" s="7"/>
      <c r="T2" s="7"/>
      <c r="U2" s="7"/>
      <c r="V2" s="7"/>
      <c r="W2" s="7"/>
    </row>
    <row r="3" spans="1:23" ht="17.25" customHeight="1" x14ac:dyDescent="0.25">
      <c r="B3" s="9"/>
      <c r="C3" s="10" t="s">
        <v>0</v>
      </c>
      <c r="D3" s="66"/>
      <c r="E3" s="66"/>
      <c r="F3" s="66"/>
      <c r="G3" s="66"/>
      <c r="H3" s="78"/>
      <c r="I3" s="78"/>
      <c r="J3" s="78"/>
      <c r="K3" s="78"/>
      <c r="L3" s="78"/>
      <c r="M3" s="78"/>
      <c r="N3" s="78"/>
      <c r="O3" s="78"/>
      <c r="P3" s="78"/>
      <c r="Q3" s="5"/>
      <c r="R3" s="11"/>
      <c r="S3" s="11"/>
      <c r="U3" s="11"/>
    </row>
    <row r="4" spans="1:23" ht="19.899999999999999" customHeight="1" thickBot="1" x14ac:dyDescent="0.3">
      <c r="B4" s="12"/>
      <c r="C4" s="10" t="s">
        <v>1</v>
      </c>
      <c r="D4" s="66"/>
      <c r="E4" s="66"/>
      <c r="F4" s="66"/>
      <c r="G4" s="66"/>
      <c r="H4" s="66"/>
      <c r="I4" s="66"/>
      <c r="J4" s="66"/>
      <c r="K4" s="11"/>
      <c r="L4" s="11"/>
      <c r="M4" s="11"/>
      <c r="N4" s="11"/>
      <c r="O4" s="1"/>
      <c r="P4" s="1"/>
      <c r="Q4" s="1"/>
      <c r="R4" s="11"/>
      <c r="S4" s="11"/>
      <c r="U4" s="11"/>
      <c r="W4" s="13"/>
    </row>
    <row r="5" spans="1:23" ht="37.5" customHeight="1" thickBot="1" x14ac:dyDescent="0.3">
      <c r="B5" s="14"/>
      <c r="C5" s="15"/>
      <c r="D5" s="3"/>
      <c r="H5" s="16" t="s">
        <v>2</v>
      </c>
      <c r="I5" s="17"/>
      <c r="J5" s="17"/>
      <c r="K5" s="1"/>
      <c r="O5" s="1"/>
      <c r="P5" s="18"/>
      <c r="Q5" s="18"/>
      <c r="S5" s="16" t="s">
        <v>2</v>
      </c>
      <c r="W5" s="13"/>
    </row>
    <row r="6" spans="1:23" ht="69.75" customHeight="1" thickTop="1" thickBot="1" x14ac:dyDescent="0.3">
      <c r="B6" s="19" t="s">
        <v>3</v>
      </c>
      <c r="C6" s="20" t="s">
        <v>4</v>
      </c>
      <c r="D6" s="20" t="s">
        <v>5</v>
      </c>
      <c r="E6" s="20" t="s">
        <v>6</v>
      </c>
      <c r="F6" s="20" t="s">
        <v>7</v>
      </c>
      <c r="G6" s="20" t="s">
        <v>45</v>
      </c>
      <c r="H6" s="21" t="s">
        <v>8</v>
      </c>
      <c r="I6" s="20" t="s">
        <v>9</v>
      </c>
      <c r="J6" s="20" t="s">
        <v>10</v>
      </c>
      <c r="K6" s="20" t="s">
        <v>11</v>
      </c>
      <c r="L6" s="20" t="s">
        <v>12</v>
      </c>
      <c r="M6" s="20" t="s">
        <v>13</v>
      </c>
      <c r="N6" s="22" t="s">
        <v>14</v>
      </c>
      <c r="O6" s="20" t="s">
        <v>15</v>
      </c>
      <c r="P6" s="20" t="s">
        <v>43</v>
      </c>
      <c r="Q6" s="20" t="s">
        <v>16</v>
      </c>
      <c r="R6" s="20" t="s">
        <v>17</v>
      </c>
      <c r="S6" s="23" t="s">
        <v>18</v>
      </c>
      <c r="T6" s="20" t="s">
        <v>19</v>
      </c>
      <c r="U6" s="20" t="s">
        <v>20</v>
      </c>
      <c r="V6" s="20" t="s">
        <v>21</v>
      </c>
      <c r="W6" s="20" t="s">
        <v>22</v>
      </c>
    </row>
    <row r="7" spans="1:23" ht="128.25" customHeight="1" thickTop="1" x14ac:dyDescent="0.25">
      <c r="A7" s="24"/>
      <c r="B7" s="37">
        <v>1</v>
      </c>
      <c r="C7" s="38" t="s">
        <v>66</v>
      </c>
      <c r="D7" s="39">
        <v>4</v>
      </c>
      <c r="E7" s="40" t="s">
        <v>23</v>
      </c>
      <c r="F7" s="41" t="s">
        <v>82</v>
      </c>
      <c r="G7" s="38"/>
      <c r="H7" s="83"/>
      <c r="I7" s="38" t="s">
        <v>95</v>
      </c>
      <c r="J7" s="38" t="s">
        <v>24</v>
      </c>
      <c r="K7" s="67" t="s">
        <v>44</v>
      </c>
      <c r="L7" s="70"/>
      <c r="M7" s="79" t="s">
        <v>60</v>
      </c>
      <c r="N7" s="67" t="s">
        <v>61</v>
      </c>
      <c r="O7" s="67" t="s">
        <v>62</v>
      </c>
      <c r="P7" s="79">
        <v>42</v>
      </c>
      <c r="Q7" s="42">
        <f>D7*R7</f>
        <v>29200</v>
      </c>
      <c r="R7" s="43">
        <v>7300</v>
      </c>
      <c r="S7" s="86"/>
      <c r="T7" s="44">
        <f>D7*S7</f>
        <v>0</v>
      </c>
      <c r="U7" s="45" t="str">
        <f>IF(ISNUMBER(S7), IF(S7&gt;R7,"NEVYHOVUJE","VYHOVUJE")," ")</f>
        <v xml:space="preserve"> </v>
      </c>
      <c r="V7" s="70"/>
      <c r="W7" s="40" t="s">
        <v>36</v>
      </c>
    </row>
    <row r="8" spans="1:23" ht="126" customHeight="1" x14ac:dyDescent="0.25">
      <c r="A8" s="24"/>
      <c r="B8" s="46">
        <v>2</v>
      </c>
      <c r="C8" s="47" t="s">
        <v>65</v>
      </c>
      <c r="D8" s="48">
        <v>4</v>
      </c>
      <c r="E8" s="49" t="s">
        <v>23</v>
      </c>
      <c r="F8" s="50" t="s">
        <v>83</v>
      </c>
      <c r="G8" s="47"/>
      <c r="H8" s="84"/>
      <c r="I8" s="47" t="s">
        <v>95</v>
      </c>
      <c r="J8" s="47" t="s">
        <v>24</v>
      </c>
      <c r="K8" s="68"/>
      <c r="L8" s="71"/>
      <c r="M8" s="80"/>
      <c r="N8" s="68"/>
      <c r="O8" s="68"/>
      <c r="P8" s="80"/>
      <c r="Q8" s="51">
        <f>D8*R8</f>
        <v>29200</v>
      </c>
      <c r="R8" s="52">
        <v>7300</v>
      </c>
      <c r="S8" s="87"/>
      <c r="T8" s="53">
        <f>D8*S8</f>
        <v>0</v>
      </c>
      <c r="U8" s="54" t="str">
        <f t="shared" ref="U8:U29" si="0">IF(ISNUMBER(S8), IF(S8&gt;R8,"NEVYHOVUJE","VYHOVUJE")," ")</f>
        <v xml:space="preserve"> </v>
      </c>
      <c r="V8" s="71"/>
      <c r="W8" s="49" t="s">
        <v>36</v>
      </c>
    </row>
    <row r="9" spans="1:23" ht="128.25" customHeight="1" x14ac:dyDescent="0.25">
      <c r="A9" s="24"/>
      <c r="B9" s="46">
        <v>3</v>
      </c>
      <c r="C9" s="47" t="s">
        <v>64</v>
      </c>
      <c r="D9" s="48">
        <v>1</v>
      </c>
      <c r="E9" s="49" t="s">
        <v>23</v>
      </c>
      <c r="F9" s="50" t="s">
        <v>84</v>
      </c>
      <c r="G9" s="47"/>
      <c r="H9" s="84"/>
      <c r="I9" s="47" t="s">
        <v>95</v>
      </c>
      <c r="J9" s="47" t="s">
        <v>24</v>
      </c>
      <c r="K9" s="68"/>
      <c r="L9" s="71"/>
      <c r="M9" s="80"/>
      <c r="N9" s="68"/>
      <c r="O9" s="68"/>
      <c r="P9" s="80"/>
      <c r="Q9" s="51">
        <f>D9*R9</f>
        <v>3700</v>
      </c>
      <c r="R9" s="52">
        <v>3700</v>
      </c>
      <c r="S9" s="87"/>
      <c r="T9" s="53">
        <f>D9*S9</f>
        <v>0</v>
      </c>
      <c r="U9" s="54" t="str">
        <f t="shared" ref="U9:U27" si="1">IF(ISNUMBER(S9), IF(S9&gt;R9,"NEVYHOVUJE","VYHOVUJE")," ")</f>
        <v xml:space="preserve"> </v>
      </c>
      <c r="V9" s="71"/>
      <c r="W9" s="49" t="s">
        <v>37</v>
      </c>
    </row>
    <row r="10" spans="1:23" ht="166.5" customHeight="1" x14ac:dyDescent="0.25">
      <c r="A10" s="24"/>
      <c r="B10" s="46">
        <v>4</v>
      </c>
      <c r="C10" s="47" t="s">
        <v>63</v>
      </c>
      <c r="D10" s="48">
        <v>2</v>
      </c>
      <c r="E10" s="49" t="s">
        <v>23</v>
      </c>
      <c r="F10" s="50" t="s">
        <v>67</v>
      </c>
      <c r="G10" s="47"/>
      <c r="H10" s="84"/>
      <c r="I10" s="47" t="s">
        <v>95</v>
      </c>
      <c r="J10" s="47" t="s">
        <v>24</v>
      </c>
      <c r="K10" s="68"/>
      <c r="L10" s="71"/>
      <c r="M10" s="80"/>
      <c r="N10" s="68"/>
      <c r="O10" s="68"/>
      <c r="P10" s="80"/>
      <c r="Q10" s="51">
        <f>D10*R10</f>
        <v>5200</v>
      </c>
      <c r="R10" s="52">
        <v>2600</v>
      </c>
      <c r="S10" s="87"/>
      <c r="T10" s="53">
        <f>D10*S10</f>
        <v>0</v>
      </c>
      <c r="U10" s="54" t="str">
        <f t="shared" si="1"/>
        <v xml:space="preserve"> </v>
      </c>
      <c r="V10" s="71"/>
      <c r="W10" s="49" t="s">
        <v>39</v>
      </c>
    </row>
    <row r="11" spans="1:23" ht="107.25" customHeight="1" x14ac:dyDescent="0.25">
      <c r="A11" s="24"/>
      <c r="B11" s="46">
        <v>5</v>
      </c>
      <c r="C11" s="47" t="s">
        <v>69</v>
      </c>
      <c r="D11" s="48">
        <v>7</v>
      </c>
      <c r="E11" s="49" t="s">
        <v>23</v>
      </c>
      <c r="F11" s="50" t="s">
        <v>68</v>
      </c>
      <c r="G11" s="47"/>
      <c r="H11" s="84"/>
      <c r="I11" s="47" t="s">
        <v>95</v>
      </c>
      <c r="J11" s="47" t="s">
        <v>24</v>
      </c>
      <c r="K11" s="68"/>
      <c r="L11" s="71"/>
      <c r="M11" s="80"/>
      <c r="N11" s="68"/>
      <c r="O11" s="68"/>
      <c r="P11" s="80"/>
      <c r="Q11" s="51">
        <f>D11*R11</f>
        <v>5600</v>
      </c>
      <c r="R11" s="52">
        <v>800</v>
      </c>
      <c r="S11" s="87"/>
      <c r="T11" s="53">
        <f>D11*S11</f>
        <v>0</v>
      </c>
      <c r="U11" s="54" t="str">
        <f t="shared" si="1"/>
        <v xml:space="preserve"> </v>
      </c>
      <c r="V11" s="71"/>
      <c r="W11" s="49" t="s">
        <v>41</v>
      </c>
    </row>
    <row r="12" spans="1:23" ht="210.75" customHeight="1" x14ac:dyDescent="0.25">
      <c r="A12" s="24"/>
      <c r="B12" s="46">
        <v>6</v>
      </c>
      <c r="C12" s="47" t="s">
        <v>47</v>
      </c>
      <c r="D12" s="48">
        <v>2</v>
      </c>
      <c r="E12" s="49" t="s">
        <v>23</v>
      </c>
      <c r="F12" s="50" t="s">
        <v>70</v>
      </c>
      <c r="G12" s="47"/>
      <c r="H12" s="84"/>
      <c r="I12" s="47" t="s">
        <v>95</v>
      </c>
      <c r="J12" s="47" t="s">
        <v>24</v>
      </c>
      <c r="K12" s="68"/>
      <c r="L12" s="71"/>
      <c r="M12" s="80"/>
      <c r="N12" s="68"/>
      <c r="O12" s="68"/>
      <c r="P12" s="80"/>
      <c r="Q12" s="51">
        <f>D12*R12</f>
        <v>16000</v>
      </c>
      <c r="R12" s="52">
        <v>8000</v>
      </c>
      <c r="S12" s="87"/>
      <c r="T12" s="53">
        <f>D12*S12</f>
        <v>0</v>
      </c>
      <c r="U12" s="54" t="str">
        <f t="shared" si="1"/>
        <v xml:space="preserve"> </v>
      </c>
      <c r="V12" s="71"/>
      <c r="W12" s="49" t="s">
        <v>38</v>
      </c>
    </row>
    <row r="13" spans="1:23" ht="176.25" customHeight="1" x14ac:dyDescent="0.25">
      <c r="A13" s="24"/>
      <c r="B13" s="46">
        <v>7</v>
      </c>
      <c r="C13" s="47" t="s">
        <v>48</v>
      </c>
      <c r="D13" s="48">
        <v>2</v>
      </c>
      <c r="E13" s="49" t="s">
        <v>23</v>
      </c>
      <c r="F13" s="50" t="s">
        <v>71</v>
      </c>
      <c r="G13" s="47"/>
      <c r="H13" s="84"/>
      <c r="I13" s="47" t="s">
        <v>95</v>
      </c>
      <c r="J13" s="47" t="s">
        <v>24</v>
      </c>
      <c r="K13" s="68"/>
      <c r="L13" s="71"/>
      <c r="M13" s="80"/>
      <c r="N13" s="68"/>
      <c r="O13" s="68"/>
      <c r="P13" s="80"/>
      <c r="Q13" s="51">
        <f>D13*R13</f>
        <v>17000</v>
      </c>
      <c r="R13" s="52">
        <v>8500</v>
      </c>
      <c r="S13" s="87"/>
      <c r="T13" s="53">
        <f>D13*S13</f>
        <v>0</v>
      </c>
      <c r="U13" s="54" t="str">
        <f t="shared" si="1"/>
        <v xml:space="preserve"> </v>
      </c>
      <c r="V13" s="71"/>
      <c r="W13" s="49" t="s">
        <v>33</v>
      </c>
    </row>
    <row r="14" spans="1:23" ht="208.5" customHeight="1" x14ac:dyDescent="0.25">
      <c r="A14" s="24"/>
      <c r="B14" s="46">
        <v>8</v>
      </c>
      <c r="C14" s="47" t="s">
        <v>49</v>
      </c>
      <c r="D14" s="48">
        <v>1</v>
      </c>
      <c r="E14" s="49" t="s">
        <v>23</v>
      </c>
      <c r="F14" s="50" t="s">
        <v>72</v>
      </c>
      <c r="G14" s="47"/>
      <c r="H14" s="84"/>
      <c r="I14" s="47" t="s">
        <v>95</v>
      </c>
      <c r="J14" s="47" t="s">
        <v>24</v>
      </c>
      <c r="K14" s="68"/>
      <c r="L14" s="71"/>
      <c r="M14" s="80"/>
      <c r="N14" s="68"/>
      <c r="O14" s="68"/>
      <c r="P14" s="80"/>
      <c r="Q14" s="51">
        <f>D14*R14</f>
        <v>8100</v>
      </c>
      <c r="R14" s="52">
        <v>8100</v>
      </c>
      <c r="S14" s="87"/>
      <c r="T14" s="53">
        <f>D14*S14</f>
        <v>0</v>
      </c>
      <c r="U14" s="54" t="str">
        <f t="shared" si="1"/>
        <v xml:space="preserve"> </v>
      </c>
      <c r="V14" s="71"/>
      <c r="W14" s="49" t="s">
        <v>33</v>
      </c>
    </row>
    <row r="15" spans="1:23" ht="171" customHeight="1" x14ac:dyDescent="0.25">
      <c r="A15" s="24"/>
      <c r="B15" s="46">
        <v>9</v>
      </c>
      <c r="C15" s="47" t="s">
        <v>50</v>
      </c>
      <c r="D15" s="48">
        <v>2</v>
      </c>
      <c r="E15" s="49" t="s">
        <v>23</v>
      </c>
      <c r="F15" s="50" t="s">
        <v>73</v>
      </c>
      <c r="G15" s="47"/>
      <c r="H15" s="84"/>
      <c r="I15" s="47" t="s">
        <v>95</v>
      </c>
      <c r="J15" s="47" t="s">
        <v>24</v>
      </c>
      <c r="K15" s="68"/>
      <c r="L15" s="71"/>
      <c r="M15" s="80"/>
      <c r="N15" s="68"/>
      <c r="O15" s="68"/>
      <c r="P15" s="80"/>
      <c r="Q15" s="51">
        <f>D15*R15</f>
        <v>4600</v>
      </c>
      <c r="R15" s="52">
        <v>2300</v>
      </c>
      <c r="S15" s="87"/>
      <c r="T15" s="53">
        <f>D15*S15</f>
        <v>0</v>
      </c>
      <c r="U15" s="54" t="str">
        <f t="shared" si="1"/>
        <v xml:space="preserve"> </v>
      </c>
      <c r="V15" s="71"/>
      <c r="W15" s="49" t="s">
        <v>40</v>
      </c>
    </row>
    <row r="16" spans="1:23" ht="146.25" customHeight="1" x14ac:dyDescent="0.25">
      <c r="A16" s="24"/>
      <c r="B16" s="46">
        <v>10</v>
      </c>
      <c r="C16" s="47" t="s">
        <v>58</v>
      </c>
      <c r="D16" s="48">
        <v>2</v>
      </c>
      <c r="E16" s="49" t="s">
        <v>23</v>
      </c>
      <c r="F16" s="50" t="s">
        <v>85</v>
      </c>
      <c r="G16" s="47"/>
      <c r="H16" s="84"/>
      <c r="I16" s="47" t="s">
        <v>24</v>
      </c>
      <c r="J16" s="47" t="s">
        <v>24</v>
      </c>
      <c r="K16" s="68"/>
      <c r="L16" s="71"/>
      <c r="M16" s="80"/>
      <c r="N16" s="68"/>
      <c r="O16" s="68"/>
      <c r="P16" s="80"/>
      <c r="Q16" s="51">
        <f>D16*R16</f>
        <v>5400</v>
      </c>
      <c r="R16" s="52">
        <v>2700</v>
      </c>
      <c r="S16" s="87"/>
      <c r="T16" s="53">
        <f>D16*S16</f>
        <v>0</v>
      </c>
      <c r="U16" s="54" t="str">
        <f t="shared" si="1"/>
        <v xml:space="preserve"> </v>
      </c>
      <c r="V16" s="71"/>
      <c r="W16" s="49" t="s">
        <v>34</v>
      </c>
    </row>
    <row r="17" spans="1:23" ht="155.25" customHeight="1" x14ac:dyDescent="0.25">
      <c r="A17" s="24"/>
      <c r="B17" s="46">
        <v>11</v>
      </c>
      <c r="C17" s="47" t="s">
        <v>74</v>
      </c>
      <c r="D17" s="48">
        <v>1</v>
      </c>
      <c r="E17" s="49" t="s">
        <v>23</v>
      </c>
      <c r="F17" s="50" t="s">
        <v>86</v>
      </c>
      <c r="G17" s="47"/>
      <c r="H17" s="84"/>
      <c r="I17" s="47" t="s">
        <v>24</v>
      </c>
      <c r="J17" s="47" t="s">
        <v>24</v>
      </c>
      <c r="K17" s="68"/>
      <c r="L17" s="71"/>
      <c r="M17" s="80"/>
      <c r="N17" s="68"/>
      <c r="O17" s="68"/>
      <c r="P17" s="80"/>
      <c r="Q17" s="51">
        <f>D17*R17</f>
        <v>1400</v>
      </c>
      <c r="R17" s="52">
        <v>1400</v>
      </c>
      <c r="S17" s="87"/>
      <c r="T17" s="53">
        <f>D17*S17</f>
        <v>0</v>
      </c>
      <c r="U17" s="54" t="str">
        <f t="shared" si="1"/>
        <v xml:space="preserve"> </v>
      </c>
      <c r="V17" s="71"/>
      <c r="W17" s="49" t="s">
        <v>42</v>
      </c>
    </row>
    <row r="18" spans="1:23" ht="153.75" customHeight="1" x14ac:dyDescent="0.25">
      <c r="A18" s="24"/>
      <c r="B18" s="46">
        <v>12</v>
      </c>
      <c r="C18" s="47" t="s">
        <v>75</v>
      </c>
      <c r="D18" s="48">
        <v>2</v>
      </c>
      <c r="E18" s="49" t="s">
        <v>23</v>
      </c>
      <c r="F18" s="50" t="s">
        <v>87</v>
      </c>
      <c r="G18" s="47"/>
      <c r="H18" s="84"/>
      <c r="I18" s="47" t="s">
        <v>24</v>
      </c>
      <c r="J18" s="47" t="s">
        <v>24</v>
      </c>
      <c r="K18" s="68"/>
      <c r="L18" s="71"/>
      <c r="M18" s="80"/>
      <c r="N18" s="68"/>
      <c r="O18" s="68"/>
      <c r="P18" s="80"/>
      <c r="Q18" s="51">
        <f>D18*R18</f>
        <v>6000</v>
      </c>
      <c r="R18" s="52">
        <v>3000</v>
      </c>
      <c r="S18" s="87"/>
      <c r="T18" s="53">
        <f>D18*S18</f>
        <v>0</v>
      </c>
      <c r="U18" s="54" t="str">
        <f t="shared" si="1"/>
        <v xml:space="preserve"> </v>
      </c>
      <c r="V18" s="71"/>
      <c r="W18" s="49" t="s">
        <v>42</v>
      </c>
    </row>
    <row r="19" spans="1:23" ht="210" customHeight="1" x14ac:dyDescent="0.25">
      <c r="A19" s="24"/>
      <c r="B19" s="46">
        <v>13</v>
      </c>
      <c r="C19" s="47" t="s">
        <v>51</v>
      </c>
      <c r="D19" s="48">
        <v>3</v>
      </c>
      <c r="E19" s="49" t="s">
        <v>23</v>
      </c>
      <c r="F19" s="50" t="s">
        <v>76</v>
      </c>
      <c r="G19" s="47"/>
      <c r="H19" s="84"/>
      <c r="I19" s="47" t="s">
        <v>95</v>
      </c>
      <c r="J19" s="47" t="s">
        <v>24</v>
      </c>
      <c r="K19" s="68"/>
      <c r="L19" s="71"/>
      <c r="M19" s="80"/>
      <c r="N19" s="68"/>
      <c r="O19" s="68"/>
      <c r="P19" s="80"/>
      <c r="Q19" s="51">
        <f>D19*R19</f>
        <v>8400</v>
      </c>
      <c r="R19" s="52">
        <v>2800</v>
      </c>
      <c r="S19" s="87"/>
      <c r="T19" s="53">
        <f>D19*S19</f>
        <v>0</v>
      </c>
      <c r="U19" s="54" t="str">
        <f t="shared" si="1"/>
        <v xml:space="preserve"> </v>
      </c>
      <c r="V19" s="71"/>
      <c r="W19" s="49" t="s">
        <v>38</v>
      </c>
    </row>
    <row r="20" spans="1:23" ht="212.25" customHeight="1" x14ac:dyDescent="0.25">
      <c r="A20" s="24"/>
      <c r="B20" s="46">
        <v>14</v>
      </c>
      <c r="C20" s="47" t="s">
        <v>52</v>
      </c>
      <c r="D20" s="48">
        <v>6</v>
      </c>
      <c r="E20" s="49" t="s">
        <v>23</v>
      </c>
      <c r="F20" s="50" t="s">
        <v>77</v>
      </c>
      <c r="G20" s="47"/>
      <c r="H20" s="84"/>
      <c r="I20" s="47" t="s">
        <v>95</v>
      </c>
      <c r="J20" s="47" t="s">
        <v>24</v>
      </c>
      <c r="K20" s="68"/>
      <c r="L20" s="71"/>
      <c r="M20" s="80"/>
      <c r="N20" s="68"/>
      <c r="O20" s="68"/>
      <c r="P20" s="80"/>
      <c r="Q20" s="51">
        <f>D20*R20</f>
        <v>36000</v>
      </c>
      <c r="R20" s="52">
        <v>6000</v>
      </c>
      <c r="S20" s="87"/>
      <c r="T20" s="53">
        <f>D20*S20</f>
        <v>0</v>
      </c>
      <c r="U20" s="54" t="str">
        <f t="shared" si="1"/>
        <v xml:space="preserve"> </v>
      </c>
      <c r="V20" s="71"/>
      <c r="W20" s="49" t="s">
        <v>38</v>
      </c>
    </row>
    <row r="21" spans="1:23" ht="212.25" customHeight="1" x14ac:dyDescent="0.25">
      <c r="A21" s="24"/>
      <c r="B21" s="46">
        <v>15</v>
      </c>
      <c r="C21" s="47" t="s">
        <v>53</v>
      </c>
      <c r="D21" s="48">
        <v>1</v>
      </c>
      <c r="E21" s="49" t="s">
        <v>23</v>
      </c>
      <c r="F21" s="50" t="s">
        <v>88</v>
      </c>
      <c r="G21" s="47"/>
      <c r="H21" s="84"/>
      <c r="I21" s="47" t="s">
        <v>95</v>
      </c>
      <c r="J21" s="47" t="s">
        <v>24</v>
      </c>
      <c r="K21" s="68"/>
      <c r="L21" s="71"/>
      <c r="M21" s="80"/>
      <c r="N21" s="68"/>
      <c r="O21" s="68"/>
      <c r="P21" s="80"/>
      <c r="Q21" s="51">
        <f>D21*R21</f>
        <v>5500</v>
      </c>
      <c r="R21" s="52">
        <v>5500</v>
      </c>
      <c r="S21" s="87"/>
      <c r="T21" s="53">
        <f>D21*S21</f>
        <v>0</v>
      </c>
      <c r="U21" s="54" t="str">
        <f t="shared" si="1"/>
        <v xml:space="preserve"> </v>
      </c>
      <c r="V21" s="71"/>
      <c r="W21" s="49" t="s">
        <v>38</v>
      </c>
    </row>
    <row r="22" spans="1:23" ht="128.25" customHeight="1" x14ac:dyDescent="0.25">
      <c r="A22" s="24"/>
      <c r="B22" s="46">
        <v>16</v>
      </c>
      <c r="C22" s="47" t="s">
        <v>54</v>
      </c>
      <c r="D22" s="48">
        <v>6</v>
      </c>
      <c r="E22" s="49" t="s">
        <v>23</v>
      </c>
      <c r="F22" s="50" t="s">
        <v>89</v>
      </c>
      <c r="G22" s="47"/>
      <c r="H22" s="84"/>
      <c r="I22" s="47" t="s">
        <v>95</v>
      </c>
      <c r="J22" s="47" t="s">
        <v>24</v>
      </c>
      <c r="K22" s="68"/>
      <c r="L22" s="71"/>
      <c r="M22" s="80"/>
      <c r="N22" s="68"/>
      <c r="O22" s="68"/>
      <c r="P22" s="80"/>
      <c r="Q22" s="51">
        <f>D22*R22</f>
        <v>16200</v>
      </c>
      <c r="R22" s="52">
        <v>2700</v>
      </c>
      <c r="S22" s="87"/>
      <c r="T22" s="53">
        <f>D22*S22</f>
        <v>0</v>
      </c>
      <c r="U22" s="54" t="str">
        <f t="shared" si="1"/>
        <v xml:space="preserve"> </v>
      </c>
      <c r="V22" s="71"/>
      <c r="W22" s="49" t="s">
        <v>33</v>
      </c>
    </row>
    <row r="23" spans="1:23" ht="150" customHeight="1" x14ac:dyDescent="0.25">
      <c r="A23" s="24"/>
      <c r="B23" s="46">
        <v>17</v>
      </c>
      <c r="C23" s="47" t="s">
        <v>55</v>
      </c>
      <c r="D23" s="48">
        <v>13</v>
      </c>
      <c r="E23" s="49" t="s">
        <v>23</v>
      </c>
      <c r="F23" s="50" t="s">
        <v>94</v>
      </c>
      <c r="G23" s="47"/>
      <c r="H23" s="84"/>
      <c r="I23" s="47" t="s">
        <v>95</v>
      </c>
      <c r="J23" s="47" t="s">
        <v>24</v>
      </c>
      <c r="K23" s="68"/>
      <c r="L23" s="71"/>
      <c r="M23" s="80"/>
      <c r="N23" s="68"/>
      <c r="O23" s="68"/>
      <c r="P23" s="80"/>
      <c r="Q23" s="51">
        <f>D23*R23</f>
        <v>49400</v>
      </c>
      <c r="R23" s="52">
        <v>3800</v>
      </c>
      <c r="S23" s="87"/>
      <c r="T23" s="53">
        <f>D23*S23</f>
        <v>0</v>
      </c>
      <c r="U23" s="54" t="str">
        <f t="shared" si="1"/>
        <v xml:space="preserve"> </v>
      </c>
      <c r="V23" s="71"/>
      <c r="W23" s="49" t="s">
        <v>33</v>
      </c>
    </row>
    <row r="24" spans="1:23" ht="154.5" customHeight="1" x14ac:dyDescent="0.25">
      <c r="A24" s="24"/>
      <c r="B24" s="46">
        <v>18</v>
      </c>
      <c r="C24" s="47" t="s">
        <v>56</v>
      </c>
      <c r="D24" s="48">
        <v>2</v>
      </c>
      <c r="E24" s="49" t="s">
        <v>23</v>
      </c>
      <c r="F24" s="50" t="s">
        <v>90</v>
      </c>
      <c r="G24" s="47"/>
      <c r="H24" s="84"/>
      <c r="I24" s="47" t="s">
        <v>95</v>
      </c>
      <c r="J24" s="47" t="s">
        <v>24</v>
      </c>
      <c r="K24" s="68"/>
      <c r="L24" s="71"/>
      <c r="M24" s="80"/>
      <c r="N24" s="68"/>
      <c r="O24" s="68"/>
      <c r="P24" s="80"/>
      <c r="Q24" s="51">
        <f>D24*R24</f>
        <v>7600</v>
      </c>
      <c r="R24" s="52">
        <v>3800</v>
      </c>
      <c r="S24" s="87"/>
      <c r="T24" s="53">
        <f>D24*S24</f>
        <v>0</v>
      </c>
      <c r="U24" s="54" t="str">
        <f t="shared" si="1"/>
        <v xml:space="preserve"> </v>
      </c>
      <c r="V24" s="71"/>
      <c r="W24" s="49" t="s">
        <v>38</v>
      </c>
    </row>
    <row r="25" spans="1:23" ht="193.5" customHeight="1" x14ac:dyDescent="0.25">
      <c r="A25" s="24"/>
      <c r="B25" s="46">
        <v>19</v>
      </c>
      <c r="C25" s="47" t="s">
        <v>57</v>
      </c>
      <c r="D25" s="48">
        <v>1</v>
      </c>
      <c r="E25" s="49" t="s">
        <v>23</v>
      </c>
      <c r="F25" s="50" t="s">
        <v>78</v>
      </c>
      <c r="G25" s="47"/>
      <c r="H25" s="84"/>
      <c r="I25" s="47" t="s">
        <v>95</v>
      </c>
      <c r="J25" s="47" t="s">
        <v>24</v>
      </c>
      <c r="K25" s="68"/>
      <c r="L25" s="71"/>
      <c r="M25" s="80"/>
      <c r="N25" s="68"/>
      <c r="O25" s="68"/>
      <c r="P25" s="80"/>
      <c r="Q25" s="51">
        <f>D25*R25</f>
        <v>5000</v>
      </c>
      <c r="R25" s="52">
        <v>5000</v>
      </c>
      <c r="S25" s="87"/>
      <c r="T25" s="53">
        <f>D25*S25</f>
        <v>0</v>
      </c>
      <c r="U25" s="54" t="str">
        <f t="shared" si="1"/>
        <v xml:space="preserve"> </v>
      </c>
      <c r="V25" s="71"/>
      <c r="W25" s="49" t="s">
        <v>38</v>
      </c>
    </row>
    <row r="26" spans="1:23" ht="157.5" customHeight="1" x14ac:dyDescent="0.25">
      <c r="A26" s="24"/>
      <c r="B26" s="46">
        <v>20</v>
      </c>
      <c r="C26" s="47" t="s">
        <v>58</v>
      </c>
      <c r="D26" s="48">
        <v>4</v>
      </c>
      <c r="E26" s="49" t="s">
        <v>23</v>
      </c>
      <c r="F26" s="50" t="s">
        <v>93</v>
      </c>
      <c r="G26" s="47"/>
      <c r="H26" s="84"/>
      <c r="I26" s="47" t="s">
        <v>24</v>
      </c>
      <c r="J26" s="47" t="s">
        <v>24</v>
      </c>
      <c r="K26" s="68"/>
      <c r="L26" s="71"/>
      <c r="M26" s="80"/>
      <c r="N26" s="68"/>
      <c r="O26" s="68"/>
      <c r="P26" s="80"/>
      <c r="Q26" s="51">
        <f>D26*R26</f>
        <v>10400</v>
      </c>
      <c r="R26" s="52">
        <v>2600</v>
      </c>
      <c r="S26" s="87"/>
      <c r="T26" s="53">
        <f>D26*S26</f>
        <v>0</v>
      </c>
      <c r="U26" s="54" t="str">
        <f t="shared" si="1"/>
        <v xml:space="preserve"> </v>
      </c>
      <c r="V26" s="71"/>
      <c r="W26" s="49" t="s">
        <v>35</v>
      </c>
    </row>
    <row r="27" spans="1:23" ht="180.75" customHeight="1" x14ac:dyDescent="0.25">
      <c r="A27" s="24"/>
      <c r="B27" s="46">
        <v>21</v>
      </c>
      <c r="C27" s="47" t="s">
        <v>59</v>
      </c>
      <c r="D27" s="48">
        <v>1</v>
      </c>
      <c r="E27" s="49" t="s">
        <v>23</v>
      </c>
      <c r="F27" s="50" t="s">
        <v>80</v>
      </c>
      <c r="G27" s="47"/>
      <c r="H27" s="84"/>
      <c r="I27" s="47" t="s">
        <v>95</v>
      </c>
      <c r="J27" s="47" t="s">
        <v>24</v>
      </c>
      <c r="K27" s="68"/>
      <c r="L27" s="71"/>
      <c r="M27" s="80"/>
      <c r="N27" s="68"/>
      <c r="O27" s="68"/>
      <c r="P27" s="80"/>
      <c r="Q27" s="51">
        <f>D27*R27</f>
        <v>5000</v>
      </c>
      <c r="R27" s="52">
        <v>5000</v>
      </c>
      <c r="S27" s="87"/>
      <c r="T27" s="53">
        <f>D27*S27</f>
        <v>0</v>
      </c>
      <c r="U27" s="54" t="str">
        <f t="shared" si="1"/>
        <v xml:space="preserve"> </v>
      </c>
      <c r="V27" s="71"/>
      <c r="W27" s="49" t="s">
        <v>40</v>
      </c>
    </row>
    <row r="28" spans="1:23" ht="107.25" customHeight="1" x14ac:dyDescent="0.25">
      <c r="A28" s="24"/>
      <c r="B28" s="46">
        <v>22</v>
      </c>
      <c r="C28" s="47" t="s">
        <v>79</v>
      </c>
      <c r="D28" s="48">
        <v>1</v>
      </c>
      <c r="E28" s="49" t="s">
        <v>23</v>
      </c>
      <c r="F28" s="64" t="s">
        <v>91</v>
      </c>
      <c r="G28" s="82"/>
      <c r="H28" s="84"/>
      <c r="I28" s="47" t="s">
        <v>24</v>
      </c>
      <c r="J28" s="47" t="s">
        <v>24</v>
      </c>
      <c r="K28" s="68"/>
      <c r="L28" s="71"/>
      <c r="M28" s="80"/>
      <c r="N28" s="68"/>
      <c r="O28" s="68"/>
      <c r="P28" s="80"/>
      <c r="Q28" s="51">
        <f>D28*R28</f>
        <v>2300</v>
      </c>
      <c r="R28" s="52">
        <v>2300</v>
      </c>
      <c r="S28" s="87"/>
      <c r="T28" s="53">
        <f>D28*S28</f>
        <v>0</v>
      </c>
      <c r="U28" s="54" t="str">
        <f t="shared" si="0"/>
        <v xml:space="preserve"> </v>
      </c>
      <c r="V28" s="71"/>
      <c r="W28" s="49" t="s">
        <v>38</v>
      </c>
    </row>
    <row r="29" spans="1:23" ht="107.25" customHeight="1" thickBot="1" x14ac:dyDescent="0.3">
      <c r="A29" s="24"/>
      <c r="B29" s="55">
        <v>23</v>
      </c>
      <c r="C29" s="56" t="s">
        <v>81</v>
      </c>
      <c r="D29" s="57">
        <v>1</v>
      </c>
      <c r="E29" s="58" t="s">
        <v>23</v>
      </c>
      <c r="F29" s="59" t="s">
        <v>92</v>
      </c>
      <c r="G29" s="69"/>
      <c r="H29" s="85"/>
      <c r="I29" s="56" t="s">
        <v>24</v>
      </c>
      <c r="J29" s="56" t="s">
        <v>24</v>
      </c>
      <c r="K29" s="69"/>
      <c r="L29" s="72"/>
      <c r="M29" s="81"/>
      <c r="N29" s="69"/>
      <c r="O29" s="69"/>
      <c r="P29" s="81"/>
      <c r="Q29" s="60">
        <f>D29*R29</f>
        <v>2300</v>
      </c>
      <c r="R29" s="61">
        <v>2300</v>
      </c>
      <c r="S29" s="88"/>
      <c r="T29" s="62">
        <f>D29*S29</f>
        <v>0</v>
      </c>
      <c r="U29" s="63" t="str">
        <f t="shared" si="0"/>
        <v xml:space="preserve"> </v>
      </c>
      <c r="V29" s="72"/>
      <c r="W29" s="58" t="s">
        <v>38</v>
      </c>
    </row>
    <row r="30" spans="1:23" ht="13.5" customHeight="1" thickTop="1" thickBot="1" x14ac:dyDescent="0.3">
      <c r="C30"/>
      <c r="D30"/>
      <c r="E30"/>
      <c r="F30"/>
      <c r="G30"/>
      <c r="H30"/>
      <c r="I30"/>
      <c r="J30"/>
      <c r="K30"/>
      <c r="O30"/>
      <c r="P30"/>
      <c r="Q30"/>
      <c r="T30" s="25"/>
    </row>
    <row r="31" spans="1:23" ht="60.75" customHeight="1" thickTop="1" thickBot="1" x14ac:dyDescent="0.3">
      <c r="B31" s="74" t="s">
        <v>25</v>
      </c>
      <c r="C31" s="74"/>
      <c r="D31" s="74"/>
      <c r="E31" s="74"/>
      <c r="F31" s="74"/>
      <c r="G31" s="74"/>
      <c r="H31" s="74"/>
      <c r="I31" s="74"/>
      <c r="J31" s="74"/>
      <c r="K31" s="74"/>
      <c r="L31" s="13"/>
      <c r="M31" s="26"/>
      <c r="N31" s="26"/>
      <c r="O31" s="26"/>
      <c r="P31" s="27"/>
      <c r="Q31" s="27"/>
      <c r="R31" s="28" t="s">
        <v>26</v>
      </c>
      <c r="S31" s="75" t="s">
        <v>27</v>
      </c>
      <c r="T31" s="75"/>
      <c r="U31" s="75"/>
      <c r="V31" s="18"/>
    </row>
    <row r="32" spans="1:23" ht="33" customHeight="1" thickTop="1" thickBot="1" x14ac:dyDescent="0.3">
      <c r="B32" s="76" t="s">
        <v>28</v>
      </c>
      <c r="C32" s="76"/>
      <c r="D32" s="76"/>
      <c r="E32" s="76"/>
      <c r="F32" s="76"/>
      <c r="G32" s="76"/>
      <c r="H32" s="76"/>
      <c r="I32" s="65"/>
      <c r="J32" s="65"/>
      <c r="K32" s="29"/>
      <c r="M32" s="30"/>
      <c r="N32" s="30"/>
      <c r="O32" s="30"/>
      <c r="P32" s="31"/>
      <c r="Q32" s="31"/>
      <c r="R32" s="32">
        <f>SUM(Q7:Q29)</f>
        <v>279500</v>
      </c>
      <c r="S32" s="77">
        <f>SUM(T7:T29)</f>
        <v>0</v>
      </c>
      <c r="T32" s="77"/>
      <c r="U32" s="77"/>
    </row>
    <row r="33" spans="2:23" s="33" customFormat="1" ht="15.75" thickTop="1" x14ac:dyDescent="0.25">
      <c r="B33" s="33" t="s">
        <v>29</v>
      </c>
      <c r="W33" s="34"/>
    </row>
    <row r="34" spans="2:23" s="33" customFormat="1" x14ac:dyDescent="0.25">
      <c r="B34" s="35" t="s">
        <v>30</v>
      </c>
      <c r="C34" s="33" t="s">
        <v>31</v>
      </c>
      <c r="W34" s="34"/>
    </row>
    <row r="35" spans="2:23" s="33" customFormat="1" x14ac:dyDescent="0.25">
      <c r="B35" s="35" t="s">
        <v>30</v>
      </c>
      <c r="C35" s="33" t="s">
        <v>32</v>
      </c>
      <c r="W35" s="34"/>
    </row>
    <row r="36" spans="2:23" s="33" customFormat="1" x14ac:dyDescent="0.25">
      <c r="W36" s="34"/>
    </row>
    <row r="37" spans="2:23" s="33" customFormat="1" x14ac:dyDescent="0.25">
      <c r="W37" s="34"/>
    </row>
    <row r="39" spans="2:23" x14ac:dyDescent="0.25">
      <c r="C39"/>
      <c r="E39"/>
      <c r="F39"/>
      <c r="G39"/>
      <c r="I39"/>
      <c r="J39"/>
    </row>
    <row r="40" spans="2:23" x14ac:dyDescent="0.25">
      <c r="C40"/>
      <c r="E40"/>
      <c r="F40"/>
      <c r="G40"/>
      <c r="I40"/>
      <c r="J40"/>
    </row>
    <row r="41" spans="2:23" x14ac:dyDescent="0.25">
      <c r="C41"/>
      <c r="E41"/>
      <c r="F41"/>
      <c r="G41"/>
      <c r="I41"/>
      <c r="J41"/>
    </row>
    <row r="42" spans="2:23" x14ac:dyDescent="0.25">
      <c r="C42"/>
      <c r="E42"/>
      <c r="F42"/>
      <c r="G42"/>
      <c r="I42"/>
      <c r="J42"/>
    </row>
    <row r="43" spans="2:23" x14ac:dyDescent="0.25">
      <c r="C43"/>
      <c r="E43"/>
      <c r="F43"/>
      <c r="G43"/>
      <c r="I43"/>
      <c r="J43"/>
    </row>
    <row r="44" spans="2:23" x14ac:dyDescent="0.25">
      <c r="C44"/>
      <c r="E44"/>
      <c r="F44"/>
      <c r="G44"/>
      <c r="I44"/>
      <c r="J44"/>
    </row>
    <row r="45" spans="2:23" x14ac:dyDescent="0.25">
      <c r="C45"/>
      <c r="E45"/>
      <c r="F45"/>
      <c r="G45"/>
      <c r="I45"/>
      <c r="J45"/>
    </row>
    <row r="46" spans="2:23" x14ac:dyDescent="0.25">
      <c r="C46"/>
      <c r="E46"/>
      <c r="F46"/>
      <c r="G46"/>
      <c r="I46"/>
      <c r="J46"/>
    </row>
    <row r="47" spans="2:23" x14ac:dyDescent="0.25">
      <c r="C47"/>
      <c r="E47"/>
      <c r="F47"/>
      <c r="G47"/>
      <c r="I47"/>
      <c r="J47"/>
    </row>
    <row r="48" spans="2:23" x14ac:dyDescent="0.25">
      <c r="C48"/>
      <c r="E48"/>
      <c r="F48"/>
      <c r="G48"/>
      <c r="I48"/>
      <c r="J48"/>
    </row>
    <row r="49" spans="3:10" x14ac:dyDescent="0.25">
      <c r="C49"/>
      <c r="E49"/>
      <c r="F49"/>
      <c r="G49"/>
      <c r="I49"/>
      <c r="J49"/>
    </row>
    <row r="50" spans="3:10" x14ac:dyDescent="0.25">
      <c r="C50"/>
      <c r="E50"/>
      <c r="F50"/>
      <c r="G50"/>
      <c r="I50"/>
      <c r="J50"/>
    </row>
    <row r="51" spans="3:10" x14ac:dyDescent="0.25">
      <c r="C51"/>
      <c r="E51"/>
      <c r="F51"/>
      <c r="G51"/>
      <c r="I51"/>
      <c r="J51"/>
    </row>
    <row r="52" spans="3:10" x14ac:dyDescent="0.25">
      <c r="C52"/>
      <c r="E52"/>
      <c r="F52"/>
      <c r="G52"/>
      <c r="I52"/>
      <c r="J52"/>
    </row>
    <row r="53" spans="3:10" x14ac:dyDescent="0.25">
      <c r="C53"/>
      <c r="E53"/>
      <c r="F53"/>
      <c r="G53"/>
      <c r="I53"/>
      <c r="J53"/>
    </row>
    <row r="54" spans="3:10" x14ac:dyDescent="0.25">
      <c r="C54"/>
      <c r="E54"/>
      <c r="F54"/>
      <c r="G54"/>
      <c r="I54"/>
      <c r="J54"/>
    </row>
    <row r="55" spans="3:10" x14ac:dyDescent="0.25">
      <c r="C55"/>
      <c r="E55"/>
      <c r="F55"/>
      <c r="G55"/>
      <c r="I55"/>
      <c r="J55"/>
    </row>
    <row r="56" spans="3:10" x14ac:dyDescent="0.25">
      <c r="C56"/>
      <c r="E56"/>
      <c r="F56"/>
      <c r="G56"/>
      <c r="I56"/>
      <c r="J56"/>
    </row>
    <row r="57" spans="3:10" x14ac:dyDescent="0.25">
      <c r="C57"/>
      <c r="E57"/>
      <c r="F57"/>
      <c r="G57"/>
      <c r="I57"/>
      <c r="J57"/>
    </row>
    <row r="58" spans="3:10" x14ac:dyDescent="0.25">
      <c r="C58"/>
      <c r="E58"/>
      <c r="F58"/>
      <c r="G58"/>
      <c r="I58"/>
      <c r="J58"/>
    </row>
    <row r="59" spans="3:10" x14ac:dyDescent="0.25">
      <c r="C59"/>
      <c r="E59"/>
      <c r="F59"/>
      <c r="G59"/>
      <c r="I59"/>
      <c r="J59"/>
    </row>
    <row r="60" spans="3:10" x14ac:dyDescent="0.25">
      <c r="C60"/>
      <c r="E60"/>
      <c r="F60"/>
      <c r="G60"/>
      <c r="I60"/>
      <c r="J60"/>
    </row>
    <row r="61" spans="3:10" x14ac:dyDescent="0.25">
      <c r="C61"/>
      <c r="E61"/>
      <c r="F61"/>
      <c r="G61"/>
      <c r="I61"/>
      <c r="J61"/>
    </row>
    <row r="62" spans="3:10" x14ac:dyDescent="0.25">
      <c r="C62"/>
      <c r="E62"/>
      <c r="F62"/>
      <c r="G62"/>
      <c r="I62"/>
      <c r="J62"/>
    </row>
    <row r="63" spans="3:10" x14ac:dyDescent="0.25">
      <c r="C63"/>
      <c r="E63"/>
      <c r="F63"/>
      <c r="G63"/>
      <c r="I63"/>
      <c r="J63"/>
    </row>
    <row r="64" spans="3:10" x14ac:dyDescent="0.25">
      <c r="C64"/>
      <c r="E64"/>
      <c r="F64"/>
      <c r="G64"/>
      <c r="I64"/>
      <c r="J64"/>
    </row>
    <row r="65" spans="3:10" x14ac:dyDescent="0.25">
      <c r="C65"/>
      <c r="E65"/>
      <c r="F65"/>
      <c r="G65"/>
      <c r="I65"/>
      <c r="J65"/>
    </row>
    <row r="66" spans="3:10" x14ac:dyDescent="0.25">
      <c r="C66"/>
      <c r="E66"/>
      <c r="F66"/>
      <c r="G66"/>
      <c r="I66"/>
      <c r="J66"/>
    </row>
    <row r="67" spans="3:10" x14ac:dyDescent="0.25">
      <c r="C67"/>
      <c r="E67"/>
      <c r="F67"/>
      <c r="G67"/>
      <c r="I67"/>
      <c r="J67"/>
    </row>
  </sheetData>
  <sheetProtection algorithmName="SHA-512" hashValue="1lECdBnkLpeo9XlFKK8Uyxq9fyQd3DJHjxicc8NYwpUpk8SeQCNUaWCoOFIOGsqr1XbEMmEd5d3gpbDeSOjquA==" saltValue="IlKy2f0Dpf6EV0kgC8GX1Q==" spinCount="100000" sheet="1" objects="1" scenarios="1" selectLockedCells="1"/>
  <mergeCells count="14">
    <mergeCell ref="H2:P3"/>
    <mergeCell ref="B1:D1"/>
    <mergeCell ref="B32:H32"/>
    <mergeCell ref="S32:U32"/>
    <mergeCell ref="N7:N29"/>
    <mergeCell ref="O7:O29"/>
    <mergeCell ref="P7:P29"/>
    <mergeCell ref="M7:M29"/>
    <mergeCell ref="K7:K29"/>
    <mergeCell ref="L7:L29"/>
    <mergeCell ref="G28:G29"/>
    <mergeCell ref="V7:V29"/>
    <mergeCell ref="B31:K31"/>
    <mergeCell ref="S31:U31"/>
  </mergeCells>
  <conditionalFormatting sqref="B7:B29 D7:D29">
    <cfRule type="expression" dxfId="12" priority="2">
      <formula>LEN(TRIM(B7))=0</formula>
    </cfRule>
  </conditionalFormatting>
  <conditionalFormatting sqref="B7:B29">
    <cfRule type="cellIs" dxfId="11" priority="3" operator="greaterThanOrEqual">
      <formula>1</formula>
    </cfRule>
  </conditionalFormatting>
  <conditionalFormatting sqref="U7:U29">
    <cfRule type="cellIs" dxfId="10" priority="4" operator="equal">
      <formula>"VYHOVUJE"</formula>
    </cfRule>
  </conditionalFormatting>
  <conditionalFormatting sqref="U7:U29">
    <cfRule type="cellIs" dxfId="9" priority="5" operator="equal">
      <formula>"NEVYHOVUJE"</formula>
    </cfRule>
  </conditionalFormatting>
  <conditionalFormatting sqref="H7:H29">
    <cfRule type="expression" dxfId="8" priority="6">
      <formula>LEN(TRIM(H7))=0</formula>
    </cfRule>
  </conditionalFormatting>
  <conditionalFormatting sqref="H7:H29">
    <cfRule type="expression" dxfId="7" priority="7">
      <formula>LEN(TRIM(H7))=0</formula>
    </cfRule>
  </conditionalFormatting>
  <conditionalFormatting sqref="H7:H29">
    <cfRule type="expression" dxfId="6" priority="8">
      <formula>LEN(TRIM(H7))&gt;0</formula>
    </cfRule>
  </conditionalFormatting>
  <conditionalFormatting sqref="H7:H29">
    <cfRule type="expression" dxfId="5" priority="9">
      <formula>LEN(TRIM(H7))&gt;0</formula>
    </cfRule>
  </conditionalFormatting>
  <conditionalFormatting sqref="H7:H29">
    <cfRule type="expression" dxfId="4" priority="10">
      <formula>LEN(TRIM(H7))&gt;0</formula>
    </cfRule>
  </conditionalFormatting>
  <conditionalFormatting sqref="S7:S29">
    <cfRule type="expression" dxfId="3" priority="11">
      <formula>LEN(TRIM(S7))=0</formula>
    </cfRule>
  </conditionalFormatting>
  <conditionalFormatting sqref="S7:S29">
    <cfRule type="expression" dxfId="2" priority="12">
      <formula>LEN(TRIM(S7))&gt;0</formula>
    </cfRule>
  </conditionalFormatting>
  <conditionalFormatting sqref="S7:S29">
    <cfRule type="expression" dxfId="1" priority="13">
      <formula>LEN(TRIM(S7))&gt;0</formula>
    </cfRule>
  </conditionalFormatting>
  <conditionalFormatting sqref="I7:I29">
    <cfRule type="containsText" dxfId="0" priority="14" operator="containsText" text="ANO">
      <formula>NOT(ISERROR(SEARCH("ANO",I7)))</formula>
    </cfRule>
  </conditionalFormatting>
  <dataValidations count="2">
    <dataValidation type="list" showInputMessage="1" showErrorMessage="1" sqref="I7:J29" xr:uid="{00000000-0002-0000-0000-000000000000}">
      <formula1>"ANO,NE"</formula1>
      <formula2>0</formula2>
    </dataValidation>
    <dataValidation type="list" showInputMessage="1" showErrorMessage="1" sqref="E7:E29" xr:uid="{00000000-0002-0000-0000-000001000000}">
      <formula1>"ks,bal,sada,"</formula1>
      <formula2>0</formula2>
    </dataValidation>
  </dataValidations>
  <pageMargins left="0.19685039370078741" right="0.19685039370078741" top="0.27559055118110237" bottom="0.19685039370078741" header="0.51181102362204722" footer="0.51181102362204722"/>
  <pageSetup paperSize="9" scale="25" firstPageNumber="0" orientation="landscape" horizontalDpi="300" verticalDpi="3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3000000}">
          <x14:formula1>
            <xm:f>#REF!</xm:f>
          </x14:formula1>
          <x14:formula2>
            <xm:f>0</xm:f>
          </x14:formula2>
          <xm:sqref>W7:W29</xm:sqref>
        </x14:dataValidation>
      </x14:dataValidations>
    </ext>
  </extLst>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Nábytek</vt:lpstr>
      <vt:lpstr>Nábytek!Názvy_tisku</vt:lpstr>
      <vt:lpstr>Nábytek!Oblast_tisku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Zdeněk ŘEŽÁBEK</dc:creator>
  <dc:description/>
  <cp:lastModifiedBy>Kateřina Sekyrová</cp:lastModifiedBy>
  <cp:revision>2</cp:revision>
  <cp:lastPrinted>2023-02-20T08:08:28Z</cp:lastPrinted>
  <dcterms:created xsi:type="dcterms:W3CDTF">2014-03-05T12:43:32Z</dcterms:created>
  <dcterms:modified xsi:type="dcterms:W3CDTF">2023-02-22T07:36:09Z</dcterms:modified>
  <dc:language>cs-CZ</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Západočeská Univerzita</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